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Норматив СТО" sheetId="1" r:id="rId1"/>
    <sheet name="Норматив СТО продоволь товаров" sheetId="2" r:id="rId2"/>
    <sheet name="Норматив НТО" sheetId="3" r:id="rId3"/>
    <sheet name="Норматив ЯР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I7" i="2"/>
  <c r="I7" i="3"/>
  <c r="H35" i="4" l="1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G8" i="4"/>
  <c r="F8" i="4"/>
  <c r="H7" i="4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G8" i="3"/>
  <c r="F8" i="3"/>
  <c r="H7" i="3"/>
  <c r="H7" i="2"/>
  <c r="F8" i="2"/>
  <c r="G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8" i="4" l="1"/>
  <c r="H8" i="3"/>
  <c r="H8" i="2"/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9" i="1"/>
  <c r="F9" i="1"/>
  <c r="I8" i="1" s="1"/>
  <c r="H8" i="1"/>
  <c r="H9" i="1" l="1"/>
</calcChain>
</file>

<file path=xl/sharedStrings.xml><?xml version="1.0" encoding="utf-8"?>
<sst xmlns="http://schemas.openxmlformats.org/spreadsheetml/2006/main" count="188" uniqueCount="59">
  <si>
    <r>
      <rPr>
        <b/>
        <sz val="16"/>
        <color theme="1"/>
        <rFont val="Times New Roman"/>
        <family val="1"/>
        <charset val="204"/>
      </rPr>
      <t>Разница между региональным нормативом 
и суммой всех муниципальных нормативов</t>
    </r>
    <r>
      <rPr>
        <sz val="14"/>
        <color theme="1"/>
        <rFont val="Times New Roman"/>
        <family val="1"/>
        <charset val="204"/>
      </rPr>
      <t xml:space="preserve">
</t>
    </r>
    <r>
      <rPr>
        <i/>
        <sz val="14"/>
        <color theme="1"/>
        <rFont val="Times New Roman"/>
        <family val="1"/>
        <charset val="204"/>
      </rPr>
      <t xml:space="preserve">(региональный норматив </t>
    </r>
    <r>
      <rPr>
        <i/>
        <u/>
        <sz val="14"/>
        <color theme="1"/>
        <rFont val="Times New Roman"/>
        <family val="1"/>
        <charset val="204"/>
      </rPr>
      <t>не должен быть меньше</t>
    </r>
    <r>
      <rPr>
        <i/>
        <sz val="14"/>
        <color theme="1"/>
        <rFont val="Times New Roman"/>
        <family val="1"/>
        <charset val="204"/>
      </rPr>
      <t xml:space="preserve"> суммы всех муниципальных нормативов)</t>
    </r>
  </si>
  <si>
    <t>Наименование и реквизиты регионального нормативного правового акта об утверждении нормативов</t>
  </si>
  <si>
    <r>
      <t>Вид норматива
(</t>
    </r>
    <r>
      <rPr>
        <i/>
        <sz val="11"/>
        <color theme="1"/>
        <rFont val="Times New Roman"/>
        <family val="1"/>
        <charset val="204"/>
      </rPr>
      <t>норматив СТО /
норматив СТО продовольственных товаров /
 норматив НТО / норматив ЯР)</t>
    </r>
  </si>
  <si>
    <t>Публично-правовое образование</t>
  </si>
  <si>
    <r>
      <t xml:space="preserve">Региональный или 
муниципальный коэффициент
</t>
    </r>
    <r>
      <rPr>
        <i/>
        <sz val="10"/>
        <color theme="1"/>
        <rFont val="Times New Roman"/>
        <family val="1"/>
        <charset val="204"/>
      </rPr>
      <t>(заполняется в случае принятия коэффициентов, отличных от коэффициентов, утвержденных приказом Минпромторга России от 08.06.2023 № 2103)</t>
    </r>
  </si>
  <si>
    <t>Числовое значение норматива</t>
  </si>
  <si>
    <t>Фактическое число торговых объектов / мест проведения ярмарок и (или) розничных рынков</t>
  </si>
  <si>
    <t>Разница между нормативом и показателем фактической обеспеченности</t>
  </si>
  <si>
    <t>Разница между нормативом по региону и суммой нормативов по всем муниципальным образованиям, входящим 
в состав региона</t>
  </si>
  <si>
    <t>больше или равно 1</t>
  </si>
  <si>
    <t>равно 0</t>
  </si>
  <si>
    <t>меньше 0</t>
  </si>
  <si>
    <t>Норматив СТО</t>
  </si>
  <si>
    <t>Субъект РФ</t>
  </si>
  <si>
    <t>Муниципальные образования, входящие в состав субъекта РФ</t>
  </si>
  <si>
    <t>Итого по всем муниципальным образованиям</t>
  </si>
  <si>
    <t>муниципальное образование "Велижский район"</t>
  </si>
  <si>
    <t>Смоленская  область</t>
  </si>
  <si>
    <t>муниципальное образование "Вяземский район"</t>
  </si>
  <si>
    <t>муниципальное образование "Гагаринский район"</t>
  </si>
  <si>
    <t>муниципальное образование "Глинковский район"</t>
  </si>
  <si>
    <t>муниципальное образование "Демидовский район"</t>
  </si>
  <si>
    <t>муниципальное образование "Дорогобужский район"</t>
  </si>
  <si>
    <t>муниципальное образование "Духовщинский район"</t>
  </si>
  <si>
    <t>муниципальное образование "Ельнинский район"</t>
  </si>
  <si>
    <t>муниципальное образование "Ершичский район"</t>
  </si>
  <si>
    <t>муниципальное образование "Кардымовский район"</t>
  </si>
  <si>
    <t>муниципальное образование "Краснинский район"</t>
  </si>
  <si>
    <t>муниципальное образование "Монастырщинский район"</t>
  </si>
  <si>
    <t>муниципальное образование "Новодугинский район"</t>
  </si>
  <si>
    <t>муниципальное образование "Починковский район"</t>
  </si>
  <si>
    <t>муниципальное образование "Рославльский район"</t>
  </si>
  <si>
    <t>муниципальное образование "Руднянский район"</t>
  </si>
  <si>
    <t>муниципальное образование "Сафоновский район"</t>
  </si>
  <si>
    <t>муниципальное образование "Смоленский район"</t>
  </si>
  <si>
    <t>муниципальное образование "Сычевский район"</t>
  </si>
  <si>
    <t>муниципальное образование "Темкинский район"</t>
  </si>
  <si>
    <t>муниципальное образование "Угранский район"</t>
  </si>
  <si>
    <t>муниципальное образование "Хиславичский район"</t>
  </si>
  <si>
    <t>муниципальное образование "Холм-Жирковский район"</t>
  </si>
  <si>
    <t>муниципальное образование "Шумячский район"</t>
  </si>
  <si>
    <t>муниципальное образование "Ярцевский район"</t>
  </si>
  <si>
    <t>муниципальное образование "город Десногорск"</t>
  </si>
  <si>
    <t>город Смоленск</t>
  </si>
  <si>
    <t>Норматив СТО продовольственных товаров</t>
  </si>
  <si>
    <t>муниципальное образование    "Велижский район"</t>
  </si>
  <si>
    <t>муниципальное образование      "Вяземский район"</t>
  </si>
  <si>
    <t>муниципальное образование      "Ельнинский район"</t>
  </si>
  <si>
    <t>муниципальное образование      "Ершичский район"</t>
  </si>
  <si>
    <t>муниципальное образование     "Руднянский район"</t>
  </si>
  <si>
    <t>муниципальное образование     "Сычевский район"</t>
  </si>
  <si>
    <t>муниципальное образование     "Темкинский район"</t>
  </si>
  <si>
    <t>муниципальное образование     "Угранский район"</t>
  </si>
  <si>
    <t>муниципальное образование      "Шумячский район"</t>
  </si>
  <si>
    <t>муниципальное образование      "Ярцевский район"</t>
  </si>
  <si>
    <t>муниципальное образование             "город Десногорск"</t>
  </si>
  <si>
    <t>Норматив НТО</t>
  </si>
  <si>
    <t>Норматив ЯР</t>
  </si>
  <si>
    <t xml:space="preserve"> Постановление Администрации Смоленской области от 28.09.2023 № 570
"Об утверждении нормативов минимальной обеспеченности населения площадью торговых объектов для Смоленской области, муниципальных районов и городских округов Смоленской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</si>
</sst>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05E5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2" borderId="5" xfId="0" applyFill="1" applyBorder="1" applyProtection="1"/>
    <xf numFmtId="0" fontId="0" fillId="3" borderId="6" xfId="0" applyFill="1" applyBorder="1" applyProtection="1"/>
    <xf numFmtId="0" fontId="0" fillId="4" borderId="7" xfId="0" applyFill="1" applyBorder="1" applyProtection="1"/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</xf>
    <xf numFmtId="0" fontId="1" fillId="5" borderId="32" xfId="0" applyFont="1" applyFill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  <protection locked="0"/>
    </xf>
    <xf numFmtId="0" fontId="1" fillId="6" borderId="24" xfId="0" applyFont="1" applyFill="1" applyBorder="1" applyAlignment="1" applyProtection="1">
      <alignment vertical="center"/>
    </xf>
    <xf numFmtId="0" fontId="1" fillId="6" borderId="20" xfId="0" applyFont="1" applyFill="1" applyBorder="1" applyAlignment="1" applyProtection="1">
      <alignment vertical="center"/>
    </xf>
    <xf numFmtId="0" fontId="1" fillId="6" borderId="33" xfId="0" applyFont="1" applyFill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5" borderId="39" xfId="0" applyFont="1" applyFill="1" applyBorder="1" applyAlignment="1" applyProtection="1">
      <alignment horizontal="center" vertical="center" wrapText="1"/>
    </xf>
    <xf numFmtId="0" fontId="1" fillId="5" borderId="19" xfId="0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/>
    </xf>
    <xf numFmtId="0" fontId="11" fillId="5" borderId="36" xfId="0" applyFont="1" applyFill="1" applyBorder="1" applyAlignment="1" applyProtection="1">
      <alignment horizontal="center" vertical="center" wrapText="1"/>
    </xf>
    <xf numFmtId="0" fontId="11" fillId="5" borderId="37" xfId="0" applyFont="1" applyFill="1" applyBorder="1" applyAlignment="1" applyProtection="1">
      <alignment horizontal="center" vertical="center" wrapText="1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33" xfId="0" applyFont="1" applyFill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wrapText="1"/>
    </xf>
    <xf numFmtId="0" fontId="11" fillId="5" borderId="41" xfId="0" applyFont="1" applyFill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11" fillId="5" borderId="46" xfId="0" applyFont="1" applyFill="1" applyBorder="1" applyAlignment="1" applyProtection="1">
      <alignment horizontal="center" vertical="center" wrapText="1"/>
    </xf>
    <xf numFmtId="0" fontId="11" fillId="5" borderId="40" xfId="0" applyFont="1" applyFill="1" applyBorder="1" applyAlignment="1" applyProtection="1">
      <alignment horizontal="center" vertical="center" wrapText="1"/>
    </xf>
    <xf numFmtId="0" fontId="1" fillId="6" borderId="17" xfId="0" applyFont="1" applyFill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21">
    <dxf>
      <fill>
        <patternFill>
          <bgColor rgb="FFF05E5E"/>
        </patternFill>
      </fill>
    </dxf>
    <dxf>
      <fill>
        <patternFill>
          <bgColor rgb="FFF05E5E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05E5E"/>
        </patternFill>
      </fill>
    </dxf>
    <dxf>
      <fill>
        <patternFill>
          <bgColor rgb="FFF05E5E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05E5E"/>
        </patternFill>
      </fill>
    </dxf>
    <dxf>
      <fill>
        <patternFill>
          <bgColor rgb="FFF05E5E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05E5E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tabSelected="1" zoomScale="80" zoomScaleNormal="80" workbookViewId="0">
      <selection activeCell="E7" sqref="E7"/>
    </sheetView>
  </sheetViews>
  <sheetFormatPr defaultColWidth="8.85546875" defaultRowHeight="15" x14ac:dyDescent="0.25"/>
  <cols>
    <col min="1" max="1" width="9.140625" style="1" customWidth="1"/>
    <col min="2" max="2" width="25.28515625" style="1" customWidth="1"/>
    <col min="3" max="4" width="23.28515625" style="1" customWidth="1"/>
    <col min="5" max="5" width="41" style="1" customWidth="1"/>
    <col min="6" max="6" width="14.42578125" style="1" customWidth="1"/>
    <col min="7" max="7" width="19.7109375" style="1" customWidth="1"/>
    <col min="8" max="8" width="20.140625" style="1" customWidth="1"/>
    <col min="9" max="9" width="26" style="1" customWidth="1"/>
    <col min="10" max="10" width="12.7109375" style="1" customWidth="1"/>
    <col min="11" max="13" width="23.5703125" style="1" customWidth="1"/>
    <col min="14" max="16384" width="8.85546875" style="1"/>
  </cols>
  <sheetData>
    <row r="2" spans="2:18" ht="17.25" customHeight="1" x14ac:dyDescent="0.25">
      <c r="N2" s="2"/>
    </row>
    <row r="3" spans="2:18" ht="21.75" customHeight="1" thickBot="1" x14ac:dyDescent="0.3">
      <c r="B3" s="105"/>
      <c r="C3" s="105"/>
      <c r="D3" s="105"/>
      <c r="E3" s="105"/>
      <c r="F3" s="105"/>
      <c r="G3" s="105"/>
      <c r="H3" s="105"/>
      <c r="I3" s="105"/>
    </row>
    <row r="4" spans="2:18" ht="48.75" customHeight="1" thickBot="1" x14ac:dyDescent="0.3">
      <c r="B4" s="106"/>
      <c r="C4" s="106"/>
      <c r="D4" s="106"/>
      <c r="E4" s="106"/>
      <c r="F4" s="106"/>
      <c r="G4" s="106"/>
      <c r="H4" s="106"/>
      <c r="I4" s="106"/>
      <c r="K4" s="60" t="s">
        <v>0</v>
      </c>
      <c r="L4" s="61"/>
      <c r="M4" s="62"/>
    </row>
    <row r="5" spans="2:18" ht="60" customHeight="1" thickBot="1" x14ac:dyDescent="0.3">
      <c r="B5" s="66" t="s">
        <v>1</v>
      </c>
      <c r="C5" s="67"/>
      <c r="D5" s="67"/>
      <c r="E5" s="67"/>
      <c r="F5" s="67"/>
      <c r="G5" s="67"/>
      <c r="H5" s="67"/>
      <c r="I5" s="68"/>
      <c r="K5" s="63"/>
      <c r="L5" s="64"/>
      <c r="M5" s="65"/>
    </row>
    <row r="6" spans="2:18" ht="48" customHeight="1" thickBot="1" x14ac:dyDescent="0.3">
      <c r="B6" s="75" t="s">
        <v>58</v>
      </c>
      <c r="C6" s="76"/>
      <c r="D6" s="76"/>
      <c r="E6" s="76"/>
      <c r="F6" s="76"/>
      <c r="G6" s="76"/>
      <c r="H6" s="76"/>
      <c r="I6" s="77"/>
      <c r="K6" s="3"/>
      <c r="L6" s="4"/>
      <c r="M6" s="5"/>
    </row>
    <row r="7" spans="2:18" ht="130.5" customHeight="1" thickBot="1" x14ac:dyDescent="0.3">
      <c r="B7" s="6" t="s">
        <v>2</v>
      </c>
      <c r="C7" s="78" t="s">
        <v>3</v>
      </c>
      <c r="D7" s="78"/>
      <c r="E7" s="7" t="s">
        <v>4</v>
      </c>
      <c r="F7" s="7" t="s">
        <v>5</v>
      </c>
      <c r="G7" s="7" t="s">
        <v>6</v>
      </c>
      <c r="H7" s="8" t="s">
        <v>7</v>
      </c>
      <c r="I7" s="9" t="s">
        <v>8</v>
      </c>
      <c r="K7" s="107" t="s">
        <v>9</v>
      </c>
      <c r="L7" s="108" t="s">
        <v>10</v>
      </c>
      <c r="M7" s="109" t="s">
        <v>11</v>
      </c>
    </row>
    <row r="8" spans="2:18" ht="28.5" customHeight="1" x14ac:dyDescent="0.25">
      <c r="B8" s="69" t="s">
        <v>12</v>
      </c>
      <c r="C8" s="10" t="s">
        <v>13</v>
      </c>
      <c r="D8" s="11" t="s">
        <v>17</v>
      </c>
      <c r="E8" s="12">
        <v>38</v>
      </c>
      <c r="F8" s="12">
        <v>3318</v>
      </c>
      <c r="G8" s="12">
        <v>6286</v>
      </c>
      <c r="H8" s="13">
        <f>G8-F8</f>
        <v>2968</v>
      </c>
      <c r="I8" s="80">
        <f>F8-F9</f>
        <v>0</v>
      </c>
    </row>
    <row r="9" spans="2:18" ht="28.5" customHeight="1" thickBot="1" x14ac:dyDescent="0.3">
      <c r="B9" s="70"/>
      <c r="C9" s="82" t="s">
        <v>14</v>
      </c>
      <c r="D9" s="84" t="s">
        <v>15</v>
      </c>
      <c r="E9" s="85"/>
      <c r="F9" s="14">
        <f>SUM(F10:F36)</f>
        <v>3318</v>
      </c>
      <c r="G9" s="14">
        <f>SUM(G10:G36)</f>
        <v>6286</v>
      </c>
      <c r="H9" s="15">
        <f>G9-F9</f>
        <v>2968</v>
      </c>
      <c r="I9" s="81"/>
    </row>
    <row r="10" spans="2:18" ht="48" customHeight="1" x14ac:dyDescent="0.25">
      <c r="B10" s="70"/>
      <c r="C10" s="83"/>
      <c r="D10" s="22" t="s">
        <v>16</v>
      </c>
      <c r="E10" s="12">
        <v>38</v>
      </c>
      <c r="F10" s="16">
        <v>34</v>
      </c>
      <c r="G10" s="16">
        <v>94</v>
      </c>
      <c r="H10" s="17">
        <f>G10-F10</f>
        <v>60</v>
      </c>
      <c r="I10" s="32"/>
    </row>
    <row r="11" spans="2:18" ht="45.75" customHeight="1" x14ac:dyDescent="0.25">
      <c r="B11" s="70"/>
      <c r="C11" s="83"/>
      <c r="D11" s="18" t="s">
        <v>18</v>
      </c>
      <c r="E11" s="19">
        <v>38</v>
      </c>
      <c r="F11" s="19">
        <v>269</v>
      </c>
      <c r="G11" s="19">
        <v>627</v>
      </c>
      <c r="H11" s="20">
        <f t="shared" ref="H11:H36" si="0">G11-F11</f>
        <v>358</v>
      </c>
      <c r="I11" s="33"/>
    </row>
    <row r="12" spans="2:18" ht="45.75" customHeight="1" x14ac:dyDescent="0.25">
      <c r="B12" s="70"/>
      <c r="C12" s="83"/>
      <c r="D12" s="18" t="s">
        <v>19</v>
      </c>
      <c r="E12" s="19">
        <v>38</v>
      </c>
      <c r="F12" s="19">
        <v>153</v>
      </c>
      <c r="G12" s="19">
        <v>317</v>
      </c>
      <c r="H12" s="20">
        <f t="shared" si="0"/>
        <v>164</v>
      </c>
      <c r="I12" s="33"/>
    </row>
    <row r="13" spans="2:18" ht="48.75" customHeight="1" thickBot="1" x14ac:dyDescent="0.3">
      <c r="B13" s="79"/>
      <c r="C13" s="83"/>
      <c r="D13" s="18" t="s">
        <v>20</v>
      </c>
      <c r="E13" s="19">
        <v>38</v>
      </c>
      <c r="F13" s="19">
        <v>13</v>
      </c>
      <c r="G13" s="19">
        <v>24</v>
      </c>
      <c r="H13" s="20">
        <f t="shared" si="0"/>
        <v>11</v>
      </c>
      <c r="I13" s="33"/>
      <c r="R13" s="2"/>
    </row>
    <row r="14" spans="2:18" ht="54" customHeight="1" x14ac:dyDescent="0.25">
      <c r="B14" s="69" t="s">
        <v>12</v>
      </c>
      <c r="C14" s="72" t="s">
        <v>14</v>
      </c>
      <c r="D14" s="18" t="s">
        <v>21</v>
      </c>
      <c r="E14" s="19">
        <v>38</v>
      </c>
      <c r="F14" s="19">
        <v>41</v>
      </c>
      <c r="G14" s="19">
        <v>98</v>
      </c>
      <c r="H14" s="20">
        <f t="shared" si="0"/>
        <v>57</v>
      </c>
      <c r="I14" s="33"/>
    </row>
    <row r="15" spans="2:18" ht="61.5" customHeight="1" x14ac:dyDescent="0.25">
      <c r="B15" s="70"/>
      <c r="C15" s="73"/>
      <c r="D15" s="18" t="s">
        <v>22</v>
      </c>
      <c r="E15" s="19">
        <v>38</v>
      </c>
      <c r="F15" s="19">
        <v>91</v>
      </c>
      <c r="G15" s="19">
        <v>185</v>
      </c>
      <c r="H15" s="20">
        <f t="shared" si="0"/>
        <v>94</v>
      </c>
      <c r="I15" s="33"/>
    </row>
    <row r="16" spans="2:18" ht="54" customHeight="1" x14ac:dyDescent="0.25">
      <c r="B16" s="70"/>
      <c r="C16" s="73"/>
      <c r="D16" s="18" t="s">
        <v>23</v>
      </c>
      <c r="E16" s="19">
        <v>38</v>
      </c>
      <c r="F16" s="19">
        <v>53</v>
      </c>
      <c r="G16" s="19">
        <v>106</v>
      </c>
      <c r="H16" s="20">
        <f t="shared" si="0"/>
        <v>53</v>
      </c>
      <c r="I16" s="33"/>
    </row>
    <row r="17" spans="2:9" ht="54" customHeight="1" x14ac:dyDescent="0.25">
      <c r="B17" s="70"/>
      <c r="C17" s="73"/>
      <c r="D17" s="18" t="s">
        <v>24</v>
      </c>
      <c r="E17" s="19">
        <v>38</v>
      </c>
      <c r="F17" s="19">
        <v>42</v>
      </c>
      <c r="G17" s="19">
        <v>129</v>
      </c>
      <c r="H17" s="20">
        <f t="shared" si="0"/>
        <v>87</v>
      </c>
      <c r="I17" s="33"/>
    </row>
    <row r="18" spans="2:9" ht="54" customHeight="1" x14ac:dyDescent="0.25">
      <c r="B18" s="70"/>
      <c r="C18" s="73"/>
      <c r="D18" s="18" t="s">
        <v>25</v>
      </c>
      <c r="E18" s="19">
        <v>38</v>
      </c>
      <c r="F18" s="19">
        <v>20</v>
      </c>
      <c r="G18" s="19">
        <v>56</v>
      </c>
      <c r="H18" s="20">
        <f t="shared" si="0"/>
        <v>36</v>
      </c>
      <c r="I18" s="33"/>
    </row>
    <row r="19" spans="2:9" ht="65.25" customHeight="1" x14ac:dyDescent="0.25">
      <c r="B19" s="70"/>
      <c r="C19" s="73"/>
      <c r="D19" s="18" t="s">
        <v>26</v>
      </c>
      <c r="E19" s="19">
        <v>38</v>
      </c>
      <c r="F19" s="19">
        <v>41</v>
      </c>
      <c r="G19" s="19">
        <v>58</v>
      </c>
      <c r="H19" s="20">
        <f t="shared" si="0"/>
        <v>17</v>
      </c>
      <c r="I19" s="33"/>
    </row>
    <row r="20" spans="2:9" ht="54" customHeight="1" x14ac:dyDescent="0.25">
      <c r="B20" s="70"/>
      <c r="C20" s="73"/>
      <c r="D20" s="18" t="s">
        <v>27</v>
      </c>
      <c r="E20" s="19">
        <v>38</v>
      </c>
      <c r="F20" s="19">
        <v>40</v>
      </c>
      <c r="G20" s="19">
        <v>117</v>
      </c>
      <c r="H20" s="20">
        <f t="shared" si="0"/>
        <v>77</v>
      </c>
      <c r="I20" s="33"/>
    </row>
    <row r="21" spans="2:9" ht="63" customHeight="1" x14ac:dyDescent="0.25">
      <c r="B21" s="70"/>
      <c r="C21" s="73"/>
      <c r="D21" s="18" t="s">
        <v>28</v>
      </c>
      <c r="E21" s="19">
        <v>38</v>
      </c>
      <c r="F21" s="19">
        <v>30</v>
      </c>
      <c r="G21" s="19">
        <v>70</v>
      </c>
      <c r="H21" s="20">
        <f t="shared" si="0"/>
        <v>40</v>
      </c>
      <c r="I21" s="33"/>
    </row>
    <row r="22" spans="2:9" ht="60.75" customHeight="1" x14ac:dyDescent="0.25">
      <c r="B22" s="70"/>
      <c r="C22" s="73"/>
      <c r="D22" s="18" t="s">
        <v>29</v>
      </c>
      <c r="E22" s="19">
        <v>38</v>
      </c>
      <c r="F22" s="19">
        <v>28</v>
      </c>
      <c r="G22" s="19">
        <v>97</v>
      </c>
      <c r="H22" s="20">
        <f t="shared" si="0"/>
        <v>69</v>
      </c>
      <c r="I22" s="33"/>
    </row>
    <row r="23" spans="2:9" ht="54" customHeight="1" x14ac:dyDescent="0.25">
      <c r="B23" s="70"/>
      <c r="C23" s="73"/>
      <c r="D23" s="18" t="s">
        <v>30</v>
      </c>
      <c r="E23" s="19">
        <v>38</v>
      </c>
      <c r="F23" s="19">
        <v>93</v>
      </c>
      <c r="G23" s="19">
        <v>187</v>
      </c>
      <c r="H23" s="20">
        <f t="shared" si="0"/>
        <v>94</v>
      </c>
      <c r="I23" s="33"/>
    </row>
    <row r="24" spans="2:9" ht="54" customHeight="1" x14ac:dyDescent="0.25">
      <c r="B24" s="70"/>
      <c r="C24" s="73"/>
      <c r="D24" s="18" t="s">
        <v>31</v>
      </c>
      <c r="E24" s="19">
        <v>38</v>
      </c>
      <c r="F24" s="19">
        <v>231</v>
      </c>
      <c r="G24" s="19">
        <v>413</v>
      </c>
      <c r="H24" s="20">
        <f t="shared" si="0"/>
        <v>182</v>
      </c>
      <c r="I24" s="33"/>
    </row>
    <row r="25" spans="2:9" ht="46.5" customHeight="1" x14ac:dyDescent="0.25">
      <c r="B25" s="70"/>
      <c r="C25" s="73"/>
      <c r="D25" s="18" t="s">
        <v>32</v>
      </c>
      <c r="E25" s="19">
        <v>38</v>
      </c>
      <c r="F25" s="19">
        <v>79</v>
      </c>
      <c r="G25" s="19">
        <v>161</v>
      </c>
      <c r="H25" s="20">
        <f t="shared" si="0"/>
        <v>82</v>
      </c>
      <c r="I25" s="33"/>
    </row>
    <row r="26" spans="2:9" ht="54" customHeight="1" x14ac:dyDescent="0.25">
      <c r="B26" s="70"/>
      <c r="C26" s="73"/>
      <c r="D26" s="18" t="s">
        <v>33</v>
      </c>
      <c r="E26" s="19">
        <v>38</v>
      </c>
      <c r="F26" s="19">
        <v>192</v>
      </c>
      <c r="G26" s="19">
        <v>445</v>
      </c>
      <c r="H26" s="20">
        <f t="shared" si="0"/>
        <v>253</v>
      </c>
      <c r="I26" s="33"/>
    </row>
    <row r="27" spans="2:9" ht="45" customHeight="1" x14ac:dyDescent="0.25">
      <c r="B27" s="70"/>
      <c r="C27" s="73"/>
      <c r="D27" s="18" t="s">
        <v>34</v>
      </c>
      <c r="E27" s="19">
        <v>38</v>
      </c>
      <c r="F27" s="19">
        <v>231</v>
      </c>
      <c r="G27" s="19">
        <v>249</v>
      </c>
      <c r="H27" s="20">
        <f t="shared" si="0"/>
        <v>18</v>
      </c>
      <c r="I27" s="33"/>
    </row>
    <row r="28" spans="2:9" ht="48" customHeight="1" x14ac:dyDescent="0.25">
      <c r="B28" s="70"/>
      <c r="C28" s="73"/>
      <c r="D28" s="18" t="s">
        <v>35</v>
      </c>
      <c r="E28" s="19">
        <v>38</v>
      </c>
      <c r="F28" s="19">
        <v>46</v>
      </c>
      <c r="G28" s="19">
        <v>116</v>
      </c>
      <c r="H28" s="20">
        <f t="shared" si="0"/>
        <v>70</v>
      </c>
      <c r="I28" s="33"/>
    </row>
    <row r="29" spans="2:9" ht="48" customHeight="1" x14ac:dyDescent="0.25">
      <c r="B29" s="70"/>
      <c r="C29" s="73"/>
      <c r="D29" s="18" t="s">
        <v>36</v>
      </c>
      <c r="E29" s="19">
        <v>38</v>
      </c>
      <c r="F29" s="19">
        <v>16</v>
      </c>
      <c r="G29" s="19">
        <v>46</v>
      </c>
      <c r="H29" s="20">
        <f t="shared" si="0"/>
        <v>30</v>
      </c>
      <c r="I29" s="33"/>
    </row>
    <row r="30" spans="2:9" ht="48" customHeight="1" x14ac:dyDescent="0.25">
      <c r="B30" s="70"/>
      <c r="C30" s="73"/>
      <c r="D30" s="18" t="s">
        <v>37</v>
      </c>
      <c r="E30" s="19">
        <v>38</v>
      </c>
      <c r="F30" s="19">
        <v>25</v>
      </c>
      <c r="G30" s="19">
        <v>71</v>
      </c>
      <c r="H30" s="20">
        <f t="shared" si="0"/>
        <v>46</v>
      </c>
      <c r="I30" s="33"/>
    </row>
    <row r="31" spans="2:9" ht="48" customHeight="1" x14ac:dyDescent="0.25">
      <c r="B31" s="70"/>
      <c r="C31" s="73"/>
      <c r="D31" s="18" t="s">
        <v>38</v>
      </c>
      <c r="E31" s="19">
        <v>38</v>
      </c>
      <c r="F31" s="19">
        <v>25</v>
      </c>
      <c r="G31" s="19">
        <v>65</v>
      </c>
      <c r="H31" s="20">
        <f t="shared" si="0"/>
        <v>40</v>
      </c>
      <c r="I31" s="33"/>
    </row>
    <row r="32" spans="2:9" ht="54" customHeight="1" x14ac:dyDescent="0.25">
      <c r="B32" s="70"/>
      <c r="C32" s="73"/>
      <c r="D32" s="18" t="s">
        <v>39</v>
      </c>
      <c r="E32" s="19">
        <v>38</v>
      </c>
      <c r="F32" s="19">
        <v>30</v>
      </c>
      <c r="G32" s="19">
        <v>72</v>
      </c>
      <c r="H32" s="20">
        <f t="shared" si="0"/>
        <v>42</v>
      </c>
      <c r="I32" s="33"/>
    </row>
    <row r="33" spans="2:9" ht="48" customHeight="1" x14ac:dyDescent="0.25">
      <c r="B33" s="70"/>
      <c r="C33" s="73"/>
      <c r="D33" s="18" t="s">
        <v>40</v>
      </c>
      <c r="E33" s="19">
        <v>38</v>
      </c>
      <c r="F33" s="19">
        <v>31</v>
      </c>
      <c r="G33" s="19">
        <v>65</v>
      </c>
      <c r="H33" s="20">
        <f t="shared" si="0"/>
        <v>34</v>
      </c>
      <c r="I33" s="33"/>
    </row>
    <row r="34" spans="2:9" ht="48" customHeight="1" x14ac:dyDescent="0.25">
      <c r="B34" s="70"/>
      <c r="C34" s="73"/>
      <c r="D34" s="18" t="s">
        <v>41</v>
      </c>
      <c r="E34" s="19">
        <v>38</v>
      </c>
      <c r="F34" s="19">
        <v>180</v>
      </c>
      <c r="G34" s="19">
        <v>483</v>
      </c>
      <c r="H34" s="20">
        <f t="shared" si="0"/>
        <v>303</v>
      </c>
      <c r="I34" s="33"/>
    </row>
    <row r="35" spans="2:9" ht="49.5" customHeight="1" x14ac:dyDescent="0.25">
      <c r="B35" s="70"/>
      <c r="C35" s="73"/>
      <c r="D35" s="18" t="s">
        <v>42</v>
      </c>
      <c r="E35" s="19">
        <v>38</v>
      </c>
      <c r="F35" s="19">
        <v>95</v>
      </c>
      <c r="G35" s="19">
        <v>163</v>
      </c>
      <c r="H35" s="20">
        <f t="shared" si="0"/>
        <v>68</v>
      </c>
      <c r="I35" s="33"/>
    </row>
    <row r="36" spans="2:9" ht="54" customHeight="1" thickBot="1" x14ac:dyDescent="0.3">
      <c r="B36" s="71"/>
      <c r="C36" s="74"/>
      <c r="D36" s="35" t="s">
        <v>43</v>
      </c>
      <c r="E36" s="36">
        <v>38</v>
      </c>
      <c r="F36" s="36">
        <v>1189</v>
      </c>
      <c r="G36" s="36">
        <v>1772</v>
      </c>
      <c r="H36" s="21">
        <f t="shared" si="0"/>
        <v>583</v>
      </c>
      <c r="I36" s="34"/>
    </row>
  </sheetData>
  <mergeCells count="12">
    <mergeCell ref="B14:B36"/>
    <mergeCell ref="C14:C36"/>
    <mergeCell ref="B6:I6"/>
    <mergeCell ref="C7:D7"/>
    <mergeCell ref="B8:B13"/>
    <mergeCell ref="I8:I9"/>
    <mergeCell ref="C9:C13"/>
    <mergeCell ref="D9:E9"/>
    <mergeCell ref="K4:M5"/>
    <mergeCell ref="B5:I5"/>
    <mergeCell ref="B3:I3"/>
    <mergeCell ref="B4:I4"/>
  </mergeCells>
  <conditionalFormatting sqref="I8 I37:I3205 M6">
    <cfRule type="beginsWith" dxfId="20" priority="1" operator="beginsWith" text="0">
      <formula>LEFT(I6,LEN("0"))="0"</formula>
    </cfRule>
    <cfRule type="cellIs" dxfId="19" priority="2" operator="greaterThanOrEqual">
      <formula>1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3" operator="beginsWith" id="{5CEC1171-81D1-4579-9D66-600575C8C7C5}">
            <xm:f>LEFT(I6,LEN("-"))="-"</xm:f>
            <xm:f>"-"</xm:f>
            <x14:dxf>
              <fill>
                <patternFill>
                  <bgColor rgb="FFF05E5E"/>
                </patternFill>
              </fill>
            </x14:dxf>
          </x14:cfRule>
          <xm:sqref>I8 I37:I3205 M6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zoomScale="80" zoomScaleNormal="80" workbookViewId="0">
      <selection activeCell="L6" sqref="L6"/>
    </sheetView>
  </sheetViews>
  <sheetFormatPr defaultColWidth="8.85546875" defaultRowHeight="15" x14ac:dyDescent="0.25"/>
  <cols>
    <col min="1" max="1" width="9.140625" style="1" customWidth="1"/>
    <col min="2" max="2" width="25.28515625" style="1" customWidth="1"/>
    <col min="3" max="4" width="25.7109375" style="1" customWidth="1"/>
    <col min="5" max="5" width="41" style="1" customWidth="1"/>
    <col min="6" max="6" width="14.42578125" style="1" customWidth="1"/>
    <col min="7" max="7" width="19.7109375" style="1" customWidth="1"/>
    <col min="8" max="8" width="20.140625" style="1" customWidth="1"/>
    <col min="9" max="9" width="26" style="1" customWidth="1"/>
    <col min="10" max="10" width="8.85546875" style="1"/>
    <col min="11" max="13" width="23.5703125" style="1" customWidth="1"/>
    <col min="14" max="16384" width="8.85546875" style="1"/>
  </cols>
  <sheetData>
    <row r="2" spans="2:13" ht="18" customHeight="1" thickBot="1" x14ac:dyDescent="0.3">
      <c r="B2" s="105"/>
      <c r="C2" s="105"/>
      <c r="D2" s="105"/>
      <c r="E2" s="105"/>
      <c r="F2" s="105"/>
      <c r="G2" s="105"/>
      <c r="H2" s="105"/>
      <c r="I2" s="105"/>
    </row>
    <row r="3" spans="2:13" ht="41.25" customHeight="1" thickBot="1" x14ac:dyDescent="0.3">
      <c r="B3" s="106"/>
      <c r="C3" s="106"/>
      <c r="D3" s="106"/>
      <c r="E3" s="106"/>
      <c r="F3" s="106"/>
      <c r="G3" s="106"/>
      <c r="H3" s="106"/>
      <c r="I3" s="106"/>
      <c r="K3" s="60" t="s">
        <v>0</v>
      </c>
      <c r="L3" s="61"/>
      <c r="M3" s="62"/>
    </row>
    <row r="4" spans="2:13" ht="66" customHeight="1" thickBot="1" x14ac:dyDescent="0.3">
      <c r="B4" s="66" t="s">
        <v>1</v>
      </c>
      <c r="C4" s="67"/>
      <c r="D4" s="67"/>
      <c r="E4" s="67"/>
      <c r="F4" s="67"/>
      <c r="G4" s="67"/>
      <c r="H4" s="67"/>
      <c r="I4" s="68"/>
      <c r="K4" s="63"/>
      <c r="L4" s="64"/>
      <c r="M4" s="65"/>
    </row>
    <row r="5" spans="2:13" ht="54.75" customHeight="1" thickBot="1" x14ac:dyDescent="0.3">
      <c r="B5" s="75" t="s">
        <v>58</v>
      </c>
      <c r="C5" s="76"/>
      <c r="D5" s="76"/>
      <c r="E5" s="76"/>
      <c r="F5" s="76"/>
      <c r="G5" s="76"/>
      <c r="H5" s="76"/>
      <c r="I5" s="77"/>
      <c r="K5" s="3"/>
      <c r="L5" s="4"/>
      <c r="M5" s="5"/>
    </row>
    <row r="6" spans="2:13" ht="138" customHeight="1" thickBot="1" x14ac:dyDescent="0.3">
      <c r="B6" s="23" t="s">
        <v>2</v>
      </c>
      <c r="C6" s="86" t="s">
        <v>3</v>
      </c>
      <c r="D6" s="87"/>
      <c r="E6" s="7" t="s">
        <v>4</v>
      </c>
      <c r="F6" s="7" t="s">
        <v>5</v>
      </c>
      <c r="G6" s="7" t="s">
        <v>6</v>
      </c>
      <c r="H6" s="8" t="s">
        <v>7</v>
      </c>
      <c r="I6" s="9" t="s">
        <v>8</v>
      </c>
      <c r="K6" s="107" t="s">
        <v>9</v>
      </c>
      <c r="L6" s="108" t="s">
        <v>10</v>
      </c>
      <c r="M6" s="109" t="s">
        <v>11</v>
      </c>
    </row>
    <row r="7" spans="2:13" ht="28.5" customHeight="1" x14ac:dyDescent="0.25">
      <c r="B7" s="69" t="s">
        <v>44</v>
      </c>
      <c r="C7" s="24" t="s">
        <v>13</v>
      </c>
      <c r="D7" s="25" t="s">
        <v>17</v>
      </c>
      <c r="E7" s="16">
        <v>20</v>
      </c>
      <c r="F7" s="16">
        <v>1747</v>
      </c>
      <c r="G7" s="16">
        <v>2921</v>
      </c>
      <c r="H7" s="26">
        <f t="shared" ref="H7:H35" si="0">G7-F7</f>
        <v>1174</v>
      </c>
      <c r="I7" s="80">
        <f>F7-F8</f>
        <v>0</v>
      </c>
    </row>
    <row r="8" spans="2:13" ht="28.5" customHeight="1" thickBot="1" x14ac:dyDescent="0.3">
      <c r="B8" s="70"/>
      <c r="C8" s="82" t="s">
        <v>14</v>
      </c>
      <c r="D8" s="89" t="s">
        <v>15</v>
      </c>
      <c r="E8" s="90"/>
      <c r="F8" s="14">
        <f>SUM(F9:F35)</f>
        <v>1747</v>
      </c>
      <c r="G8" s="14">
        <f>SUM(G9:G35)</f>
        <v>2921</v>
      </c>
      <c r="H8" s="27">
        <f t="shared" si="0"/>
        <v>1174</v>
      </c>
      <c r="I8" s="88"/>
    </row>
    <row r="9" spans="2:13" ht="46.5" customHeight="1" x14ac:dyDescent="0.25">
      <c r="B9" s="70"/>
      <c r="C9" s="83"/>
      <c r="D9" s="22" t="s">
        <v>45</v>
      </c>
      <c r="E9" s="28">
        <v>20</v>
      </c>
      <c r="F9" s="29">
        <v>18</v>
      </c>
      <c r="G9" s="29">
        <v>49</v>
      </c>
      <c r="H9" s="30">
        <f t="shared" si="0"/>
        <v>31</v>
      </c>
      <c r="I9" s="91"/>
    </row>
    <row r="10" spans="2:13" ht="48" customHeight="1" x14ac:dyDescent="0.25">
      <c r="B10" s="70"/>
      <c r="C10" s="83"/>
      <c r="D10" s="18" t="s">
        <v>46</v>
      </c>
      <c r="E10" s="28">
        <v>20</v>
      </c>
      <c r="F10" s="29">
        <v>141</v>
      </c>
      <c r="G10" s="29">
        <v>254</v>
      </c>
      <c r="H10" s="30">
        <f t="shared" si="0"/>
        <v>113</v>
      </c>
      <c r="I10" s="92"/>
    </row>
    <row r="11" spans="2:13" ht="51" customHeight="1" x14ac:dyDescent="0.25">
      <c r="B11" s="70"/>
      <c r="C11" s="83"/>
      <c r="D11" s="18" t="s">
        <v>19</v>
      </c>
      <c r="E11" s="28">
        <v>20</v>
      </c>
      <c r="F11" s="31">
        <v>80</v>
      </c>
      <c r="G11" s="31">
        <v>184</v>
      </c>
      <c r="H11" s="30">
        <f t="shared" si="0"/>
        <v>104</v>
      </c>
      <c r="I11" s="92"/>
    </row>
    <row r="12" spans="2:13" ht="48" customHeight="1" thickBot="1" x14ac:dyDescent="0.3">
      <c r="B12" s="79"/>
      <c r="C12" s="83"/>
      <c r="D12" s="18" t="s">
        <v>20</v>
      </c>
      <c r="E12" s="28">
        <v>20</v>
      </c>
      <c r="F12" s="31">
        <v>7</v>
      </c>
      <c r="G12" s="31">
        <v>9</v>
      </c>
      <c r="H12" s="30">
        <f t="shared" si="0"/>
        <v>2</v>
      </c>
      <c r="I12" s="92"/>
    </row>
    <row r="13" spans="2:13" ht="54" customHeight="1" x14ac:dyDescent="0.25">
      <c r="B13" s="69" t="s">
        <v>44</v>
      </c>
      <c r="C13" s="72" t="s">
        <v>14</v>
      </c>
      <c r="D13" s="18" t="s">
        <v>21</v>
      </c>
      <c r="E13" s="28">
        <v>20</v>
      </c>
      <c r="F13" s="28">
        <v>22</v>
      </c>
      <c r="G13" s="28">
        <v>53</v>
      </c>
      <c r="H13" s="30">
        <f t="shared" si="0"/>
        <v>31</v>
      </c>
      <c r="I13" s="92"/>
    </row>
    <row r="14" spans="2:13" ht="54" customHeight="1" x14ac:dyDescent="0.25">
      <c r="B14" s="70"/>
      <c r="C14" s="73"/>
      <c r="D14" s="18" t="s">
        <v>22</v>
      </c>
      <c r="E14" s="28">
        <v>20</v>
      </c>
      <c r="F14" s="28">
        <v>48</v>
      </c>
      <c r="G14" s="28">
        <v>50</v>
      </c>
      <c r="H14" s="30">
        <f t="shared" si="0"/>
        <v>2</v>
      </c>
      <c r="I14" s="92"/>
    </row>
    <row r="15" spans="2:13" ht="54" customHeight="1" x14ac:dyDescent="0.25">
      <c r="B15" s="70"/>
      <c r="C15" s="73"/>
      <c r="D15" s="18" t="s">
        <v>23</v>
      </c>
      <c r="E15" s="28">
        <v>20</v>
      </c>
      <c r="F15" s="28">
        <v>28</v>
      </c>
      <c r="G15" s="28">
        <v>63</v>
      </c>
      <c r="H15" s="30">
        <f t="shared" si="0"/>
        <v>35</v>
      </c>
      <c r="I15" s="92"/>
    </row>
    <row r="16" spans="2:13" ht="54" customHeight="1" x14ac:dyDescent="0.25">
      <c r="B16" s="70"/>
      <c r="C16" s="73"/>
      <c r="D16" s="18" t="s">
        <v>47</v>
      </c>
      <c r="E16" s="28">
        <v>20</v>
      </c>
      <c r="F16" s="28">
        <v>22</v>
      </c>
      <c r="G16" s="28">
        <v>56</v>
      </c>
      <c r="H16" s="30">
        <f t="shared" si="0"/>
        <v>34</v>
      </c>
      <c r="I16" s="92"/>
    </row>
    <row r="17" spans="2:9" ht="54" customHeight="1" x14ac:dyDescent="0.25">
      <c r="B17" s="70"/>
      <c r="C17" s="73"/>
      <c r="D17" s="18" t="s">
        <v>48</v>
      </c>
      <c r="E17" s="28">
        <v>20</v>
      </c>
      <c r="F17" s="28">
        <v>10</v>
      </c>
      <c r="G17" s="28">
        <v>41</v>
      </c>
      <c r="H17" s="30">
        <f t="shared" si="0"/>
        <v>31</v>
      </c>
      <c r="I17" s="92"/>
    </row>
    <row r="18" spans="2:9" ht="54" customHeight="1" x14ac:dyDescent="0.25">
      <c r="B18" s="70"/>
      <c r="C18" s="73"/>
      <c r="D18" s="18" t="s">
        <v>26</v>
      </c>
      <c r="E18" s="28">
        <v>20</v>
      </c>
      <c r="F18" s="28">
        <v>21</v>
      </c>
      <c r="G18" s="28">
        <v>42</v>
      </c>
      <c r="H18" s="30">
        <f t="shared" si="0"/>
        <v>21</v>
      </c>
      <c r="I18" s="92"/>
    </row>
    <row r="19" spans="2:9" ht="54" customHeight="1" x14ac:dyDescent="0.25">
      <c r="B19" s="70"/>
      <c r="C19" s="73"/>
      <c r="D19" s="18" t="s">
        <v>27</v>
      </c>
      <c r="E19" s="28">
        <v>20</v>
      </c>
      <c r="F19" s="28">
        <v>21</v>
      </c>
      <c r="G19" s="28">
        <v>64</v>
      </c>
      <c r="H19" s="30">
        <f t="shared" si="0"/>
        <v>43</v>
      </c>
      <c r="I19" s="92"/>
    </row>
    <row r="20" spans="2:9" ht="61.5" customHeight="1" x14ac:dyDescent="0.25">
      <c r="B20" s="70"/>
      <c r="C20" s="73"/>
      <c r="D20" s="18" t="s">
        <v>28</v>
      </c>
      <c r="E20" s="28">
        <v>20</v>
      </c>
      <c r="F20" s="28">
        <v>16</v>
      </c>
      <c r="G20" s="28">
        <v>41</v>
      </c>
      <c r="H20" s="30">
        <f t="shared" si="0"/>
        <v>25</v>
      </c>
      <c r="I20" s="92"/>
    </row>
    <row r="21" spans="2:9" ht="54" customHeight="1" x14ac:dyDescent="0.25">
      <c r="B21" s="70"/>
      <c r="C21" s="73"/>
      <c r="D21" s="18" t="s">
        <v>29</v>
      </c>
      <c r="E21" s="28">
        <v>20</v>
      </c>
      <c r="F21" s="28">
        <v>15</v>
      </c>
      <c r="G21" s="28">
        <v>48</v>
      </c>
      <c r="H21" s="30">
        <f t="shared" si="0"/>
        <v>33</v>
      </c>
      <c r="I21" s="92"/>
    </row>
    <row r="22" spans="2:9" ht="54" customHeight="1" x14ac:dyDescent="0.25">
      <c r="B22" s="70"/>
      <c r="C22" s="73"/>
      <c r="D22" s="18" t="s">
        <v>30</v>
      </c>
      <c r="E22" s="28">
        <v>20</v>
      </c>
      <c r="F22" s="28">
        <v>49</v>
      </c>
      <c r="G22" s="28">
        <v>101</v>
      </c>
      <c r="H22" s="30">
        <f t="shared" si="0"/>
        <v>52</v>
      </c>
      <c r="I22" s="92"/>
    </row>
    <row r="23" spans="2:9" ht="54" customHeight="1" x14ac:dyDescent="0.25">
      <c r="B23" s="70"/>
      <c r="C23" s="73"/>
      <c r="D23" s="18" t="s">
        <v>31</v>
      </c>
      <c r="E23" s="28">
        <v>20</v>
      </c>
      <c r="F23" s="28">
        <v>122</v>
      </c>
      <c r="G23" s="28">
        <v>179</v>
      </c>
      <c r="H23" s="30">
        <f t="shared" si="0"/>
        <v>57</v>
      </c>
      <c r="I23" s="92"/>
    </row>
    <row r="24" spans="2:9" ht="54" customHeight="1" x14ac:dyDescent="0.25">
      <c r="B24" s="70"/>
      <c r="C24" s="73"/>
      <c r="D24" s="18" t="s">
        <v>49</v>
      </c>
      <c r="E24" s="28">
        <v>20</v>
      </c>
      <c r="F24" s="28">
        <v>42</v>
      </c>
      <c r="G24" s="28">
        <v>80</v>
      </c>
      <c r="H24" s="30">
        <f t="shared" si="0"/>
        <v>38</v>
      </c>
      <c r="I24" s="92"/>
    </row>
    <row r="25" spans="2:9" ht="54" customHeight="1" x14ac:dyDescent="0.25">
      <c r="B25" s="70"/>
      <c r="C25" s="73"/>
      <c r="D25" s="18" t="s">
        <v>33</v>
      </c>
      <c r="E25" s="28">
        <v>20</v>
      </c>
      <c r="F25" s="28">
        <v>101</v>
      </c>
      <c r="G25" s="28">
        <v>175</v>
      </c>
      <c r="H25" s="30">
        <f t="shared" si="0"/>
        <v>74</v>
      </c>
      <c r="I25" s="92"/>
    </row>
    <row r="26" spans="2:9" ht="54" customHeight="1" x14ac:dyDescent="0.25">
      <c r="B26" s="70"/>
      <c r="C26" s="73"/>
      <c r="D26" s="18" t="s">
        <v>34</v>
      </c>
      <c r="E26" s="28">
        <v>20</v>
      </c>
      <c r="F26" s="28">
        <v>122</v>
      </c>
      <c r="G26" s="28">
        <v>178</v>
      </c>
      <c r="H26" s="30">
        <f t="shared" si="0"/>
        <v>56</v>
      </c>
      <c r="I26" s="92"/>
    </row>
    <row r="27" spans="2:9" ht="54" customHeight="1" x14ac:dyDescent="0.25">
      <c r="B27" s="70"/>
      <c r="C27" s="73"/>
      <c r="D27" s="18" t="s">
        <v>50</v>
      </c>
      <c r="E27" s="28">
        <v>20</v>
      </c>
      <c r="F27" s="28">
        <v>24</v>
      </c>
      <c r="G27" s="28">
        <v>53</v>
      </c>
      <c r="H27" s="30">
        <f t="shared" si="0"/>
        <v>29</v>
      </c>
      <c r="I27" s="92"/>
    </row>
    <row r="28" spans="2:9" ht="54" customHeight="1" x14ac:dyDescent="0.25">
      <c r="B28" s="70"/>
      <c r="C28" s="73"/>
      <c r="D28" s="18" t="s">
        <v>51</v>
      </c>
      <c r="E28" s="28">
        <v>20</v>
      </c>
      <c r="F28" s="28">
        <v>9</v>
      </c>
      <c r="G28" s="28">
        <v>27</v>
      </c>
      <c r="H28" s="30">
        <f t="shared" si="0"/>
        <v>18</v>
      </c>
      <c r="I28" s="92"/>
    </row>
    <row r="29" spans="2:9" ht="54" customHeight="1" x14ac:dyDescent="0.25">
      <c r="B29" s="70"/>
      <c r="C29" s="73"/>
      <c r="D29" s="18" t="s">
        <v>52</v>
      </c>
      <c r="E29" s="28">
        <v>20</v>
      </c>
      <c r="F29" s="28">
        <v>13</v>
      </c>
      <c r="G29" s="28">
        <v>42</v>
      </c>
      <c r="H29" s="30">
        <f t="shared" si="0"/>
        <v>29</v>
      </c>
      <c r="I29" s="92"/>
    </row>
    <row r="30" spans="2:9" ht="54" customHeight="1" x14ac:dyDescent="0.25">
      <c r="B30" s="70"/>
      <c r="C30" s="73"/>
      <c r="D30" s="18" t="s">
        <v>38</v>
      </c>
      <c r="E30" s="28">
        <v>20</v>
      </c>
      <c r="F30" s="28">
        <v>13</v>
      </c>
      <c r="G30" s="28">
        <v>43</v>
      </c>
      <c r="H30" s="30">
        <f t="shared" si="0"/>
        <v>30</v>
      </c>
      <c r="I30" s="92"/>
    </row>
    <row r="31" spans="2:9" ht="54" customHeight="1" x14ac:dyDescent="0.25">
      <c r="B31" s="70"/>
      <c r="C31" s="73"/>
      <c r="D31" s="18" t="s">
        <v>39</v>
      </c>
      <c r="E31" s="28">
        <v>20</v>
      </c>
      <c r="F31" s="28">
        <v>16</v>
      </c>
      <c r="G31" s="28">
        <v>49</v>
      </c>
      <c r="H31" s="30">
        <f t="shared" si="0"/>
        <v>33</v>
      </c>
      <c r="I31" s="92"/>
    </row>
    <row r="32" spans="2:9" ht="54" customHeight="1" x14ac:dyDescent="0.25">
      <c r="B32" s="70"/>
      <c r="C32" s="73"/>
      <c r="D32" s="18" t="s">
        <v>53</v>
      </c>
      <c r="E32" s="28">
        <v>20</v>
      </c>
      <c r="F32" s="28">
        <v>16</v>
      </c>
      <c r="G32" s="28">
        <v>42</v>
      </c>
      <c r="H32" s="30">
        <f t="shared" si="0"/>
        <v>26</v>
      </c>
      <c r="I32" s="92"/>
    </row>
    <row r="33" spans="2:9" ht="54" customHeight="1" x14ac:dyDescent="0.25">
      <c r="B33" s="70"/>
      <c r="C33" s="73"/>
      <c r="D33" s="18" t="s">
        <v>54</v>
      </c>
      <c r="E33" s="28">
        <v>20</v>
      </c>
      <c r="F33" s="28">
        <v>95</v>
      </c>
      <c r="G33" s="28">
        <v>218</v>
      </c>
      <c r="H33" s="30">
        <f t="shared" si="0"/>
        <v>123</v>
      </c>
      <c r="I33" s="92"/>
    </row>
    <row r="34" spans="2:9" ht="54" customHeight="1" x14ac:dyDescent="0.25">
      <c r="B34" s="70"/>
      <c r="C34" s="73"/>
      <c r="D34" s="18" t="s">
        <v>55</v>
      </c>
      <c r="E34" s="28">
        <v>20</v>
      </c>
      <c r="F34" s="28">
        <v>50</v>
      </c>
      <c r="G34" s="28">
        <v>63</v>
      </c>
      <c r="H34" s="30">
        <f t="shared" si="0"/>
        <v>13</v>
      </c>
      <c r="I34" s="92"/>
    </row>
    <row r="35" spans="2:9" ht="44.25" customHeight="1" thickBot="1" x14ac:dyDescent="0.3">
      <c r="B35" s="71"/>
      <c r="C35" s="74"/>
      <c r="D35" s="35" t="s">
        <v>43</v>
      </c>
      <c r="E35" s="36">
        <v>20</v>
      </c>
      <c r="F35" s="36">
        <v>626</v>
      </c>
      <c r="G35" s="36">
        <v>717</v>
      </c>
      <c r="H35" s="37">
        <f t="shared" si="0"/>
        <v>91</v>
      </c>
      <c r="I35" s="93"/>
    </row>
    <row r="36" spans="2:9" x14ac:dyDescent="0.25">
      <c r="C36" s="2"/>
    </row>
  </sheetData>
  <mergeCells count="13">
    <mergeCell ref="C6:D6"/>
    <mergeCell ref="B7:B12"/>
    <mergeCell ref="I7:I8"/>
    <mergeCell ref="C8:C12"/>
    <mergeCell ref="D8:E8"/>
    <mergeCell ref="I9:I35"/>
    <mergeCell ref="B13:B35"/>
    <mergeCell ref="C13:C35"/>
    <mergeCell ref="B2:I2"/>
    <mergeCell ref="B3:I3"/>
    <mergeCell ref="K3:M4"/>
    <mergeCell ref="B4:I4"/>
    <mergeCell ref="B5:I5"/>
  </mergeCells>
  <conditionalFormatting sqref="I7 I36:I3258 I9">
    <cfRule type="beginsWith" dxfId="17" priority="4" operator="beginsWith" text="0">
      <formula>LEFT(I7,LEN("0"))="0"</formula>
    </cfRule>
    <cfRule type="cellIs" dxfId="16" priority="5" operator="greaterThanOrEqual">
      <formula>1</formula>
    </cfRule>
  </conditionalFormatting>
  <conditionalFormatting sqref="M5">
    <cfRule type="containsText" dxfId="15" priority="1" operator="containsText" text="0">
      <formula>NOT(ISERROR(SEARCH("0",M5)))</formula>
    </cfRule>
    <cfRule type="cellIs" dxfId="14" priority="2" operator="greaterThanOrEqual">
      <formula>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6" operator="beginsWith" id="{6A32CAA6-AF34-419E-91B0-693689D5751D}">
            <xm:f>LEFT(I7,LEN("-"))="-"</xm:f>
            <xm:f>"-"</xm:f>
            <x14:dxf>
              <fill>
                <patternFill>
                  <bgColor rgb="FFF05E5E"/>
                </patternFill>
              </fill>
            </x14:dxf>
          </x14:cfRule>
          <xm:sqref>I7 I36:I3258 I9</xm:sqref>
        </x14:conditionalFormatting>
        <x14:conditionalFormatting xmlns:xm="http://schemas.microsoft.com/office/excel/2006/main">
          <x14:cfRule type="containsText" priority="3" operator="containsText" id="{459EFEF4-336D-4D56-A4F0-C4280A5056FF}">
            <xm:f>NOT(ISERROR(SEARCH("-",M5)))</xm:f>
            <xm:f>"-"</xm:f>
            <x14:dxf>
              <fill>
                <patternFill>
                  <bgColor rgb="FFF05E5E"/>
                </patternFill>
              </fill>
            </x14:dxf>
          </x14:cfRule>
          <xm:sqref>M5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zoomScale="80" zoomScaleNormal="80" workbookViewId="0">
      <selection activeCell="K6" sqref="K6:M6"/>
    </sheetView>
  </sheetViews>
  <sheetFormatPr defaultColWidth="8.85546875" defaultRowHeight="15" x14ac:dyDescent="0.25"/>
  <cols>
    <col min="1" max="1" width="9.140625" style="1" customWidth="1"/>
    <col min="2" max="2" width="25.28515625" style="1" customWidth="1"/>
    <col min="3" max="3" width="27.5703125" style="1" customWidth="1"/>
    <col min="4" max="4" width="28.7109375" style="1" customWidth="1"/>
    <col min="5" max="5" width="41" style="1" customWidth="1"/>
    <col min="6" max="6" width="14.42578125" style="1" customWidth="1"/>
    <col min="7" max="7" width="19.7109375" style="1" customWidth="1"/>
    <col min="8" max="8" width="20.140625" style="1" customWidth="1"/>
    <col min="9" max="9" width="26" style="1" customWidth="1"/>
    <col min="10" max="10" width="8.85546875" style="1"/>
    <col min="11" max="13" width="23.5703125" style="1" customWidth="1"/>
    <col min="14" max="16384" width="8.85546875" style="1"/>
  </cols>
  <sheetData>
    <row r="1" spans="2:13" ht="17.25" customHeight="1" x14ac:dyDescent="0.25"/>
    <row r="2" spans="2:13" ht="15.75" customHeight="1" thickBot="1" x14ac:dyDescent="0.3">
      <c r="B2" s="105"/>
      <c r="C2" s="105"/>
      <c r="D2" s="105"/>
      <c r="E2" s="105"/>
      <c r="F2" s="105"/>
      <c r="G2" s="105"/>
      <c r="H2" s="105"/>
      <c r="I2" s="105"/>
    </row>
    <row r="3" spans="2:13" ht="48" customHeight="1" thickBot="1" x14ac:dyDescent="0.3">
      <c r="B3" s="106"/>
      <c r="C3" s="106"/>
      <c r="D3" s="106"/>
      <c r="E3" s="106"/>
      <c r="F3" s="106"/>
      <c r="G3" s="106"/>
      <c r="H3" s="106"/>
      <c r="I3" s="106"/>
      <c r="K3" s="60" t="s">
        <v>0</v>
      </c>
      <c r="L3" s="61"/>
      <c r="M3" s="62"/>
    </row>
    <row r="4" spans="2:13" ht="66" customHeight="1" thickBot="1" x14ac:dyDescent="0.3">
      <c r="B4" s="66" t="s">
        <v>1</v>
      </c>
      <c r="C4" s="67"/>
      <c r="D4" s="67"/>
      <c r="E4" s="67"/>
      <c r="F4" s="67"/>
      <c r="G4" s="67"/>
      <c r="H4" s="67"/>
      <c r="I4" s="68"/>
      <c r="K4" s="63"/>
      <c r="L4" s="64"/>
      <c r="M4" s="65"/>
    </row>
    <row r="5" spans="2:13" ht="45.75" customHeight="1" thickBot="1" x14ac:dyDescent="0.3">
      <c r="B5" s="75" t="s">
        <v>58</v>
      </c>
      <c r="C5" s="76"/>
      <c r="D5" s="76"/>
      <c r="E5" s="76"/>
      <c r="F5" s="76"/>
      <c r="G5" s="76"/>
      <c r="H5" s="76"/>
      <c r="I5" s="77"/>
      <c r="K5" s="3"/>
      <c r="L5" s="4"/>
      <c r="M5" s="5"/>
    </row>
    <row r="6" spans="2:13" ht="129" customHeight="1" thickBot="1" x14ac:dyDescent="0.3">
      <c r="B6" s="23" t="s">
        <v>2</v>
      </c>
      <c r="C6" s="86" t="s">
        <v>3</v>
      </c>
      <c r="D6" s="87"/>
      <c r="E6" s="7" t="s">
        <v>4</v>
      </c>
      <c r="F6" s="7" t="s">
        <v>5</v>
      </c>
      <c r="G6" s="7" t="s">
        <v>6</v>
      </c>
      <c r="H6" s="8" t="s">
        <v>7</v>
      </c>
      <c r="I6" s="9" t="s">
        <v>8</v>
      </c>
      <c r="K6" s="107" t="s">
        <v>9</v>
      </c>
      <c r="L6" s="108" t="s">
        <v>10</v>
      </c>
      <c r="M6" s="109" t="s">
        <v>11</v>
      </c>
    </row>
    <row r="7" spans="2:13" ht="28.5" customHeight="1" x14ac:dyDescent="0.25">
      <c r="B7" s="69" t="s">
        <v>56</v>
      </c>
      <c r="C7" s="24" t="s">
        <v>13</v>
      </c>
      <c r="D7" s="45" t="s">
        <v>17</v>
      </c>
      <c r="E7" s="12">
        <v>6</v>
      </c>
      <c r="F7" s="12">
        <v>524</v>
      </c>
      <c r="G7" s="51">
        <v>1732</v>
      </c>
      <c r="H7" s="13">
        <f>G7-F7</f>
        <v>1208</v>
      </c>
      <c r="I7" s="80">
        <f>F7-F8</f>
        <v>1</v>
      </c>
    </row>
    <row r="8" spans="2:13" ht="28.5" customHeight="1" thickBot="1" x14ac:dyDescent="0.3">
      <c r="B8" s="70"/>
      <c r="C8" s="94" t="s">
        <v>14</v>
      </c>
      <c r="D8" s="95" t="s">
        <v>15</v>
      </c>
      <c r="E8" s="90"/>
      <c r="F8" s="14">
        <f>SUM(F9:F35)</f>
        <v>523</v>
      </c>
      <c r="G8" s="14">
        <f>SUM(G9:G35)</f>
        <v>1732</v>
      </c>
      <c r="H8" s="27">
        <f>G8-F8</f>
        <v>1209</v>
      </c>
      <c r="I8" s="88"/>
    </row>
    <row r="9" spans="2:13" ht="37.5" customHeight="1" x14ac:dyDescent="0.25">
      <c r="B9" s="70"/>
      <c r="C9" s="73"/>
      <c r="D9" s="22" t="s">
        <v>45</v>
      </c>
      <c r="E9" s="19">
        <v>6</v>
      </c>
      <c r="F9" s="29">
        <v>5</v>
      </c>
      <c r="G9" s="38">
        <v>8</v>
      </c>
      <c r="H9" s="30">
        <f t="shared" ref="H9:H35" si="0">G9-F9</f>
        <v>3</v>
      </c>
      <c r="I9" s="91"/>
    </row>
    <row r="10" spans="2:13" ht="40.5" customHeight="1" x14ac:dyDescent="0.25">
      <c r="B10" s="70"/>
      <c r="C10" s="73"/>
      <c r="D10" s="18" t="s">
        <v>46</v>
      </c>
      <c r="E10" s="19">
        <v>6</v>
      </c>
      <c r="F10" s="29">
        <v>42</v>
      </c>
      <c r="G10" s="38">
        <v>101</v>
      </c>
      <c r="H10" s="30">
        <f t="shared" si="0"/>
        <v>59</v>
      </c>
      <c r="I10" s="92"/>
    </row>
    <row r="11" spans="2:13" ht="41.25" customHeight="1" x14ac:dyDescent="0.25">
      <c r="B11" s="70"/>
      <c r="C11" s="73"/>
      <c r="D11" s="18" t="s">
        <v>19</v>
      </c>
      <c r="E11" s="19">
        <v>6</v>
      </c>
      <c r="F11" s="31">
        <v>24</v>
      </c>
      <c r="G11" s="39">
        <v>91</v>
      </c>
      <c r="H11" s="30">
        <f t="shared" si="0"/>
        <v>67</v>
      </c>
      <c r="I11" s="92"/>
    </row>
    <row r="12" spans="2:13" ht="43.5" customHeight="1" thickBot="1" x14ac:dyDescent="0.3">
      <c r="B12" s="79"/>
      <c r="C12" s="83"/>
      <c r="D12" s="18" t="s">
        <v>20</v>
      </c>
      <c r="E12" s="19">
        <v>6</v>
      </c>
      <c r="F12" s="52">
        <v>2</v>
      </c>
      <c r="G12" s="53">
        <v>3</v>
      </c>
      <c r="H12" s="20">
        <f t="shared" si="0"/>
        <v>1</v>
      </c>
      <c r="I12" s="92"/>
    </row>
    <row r="13" spans="2:13" ht="39" customHeight="1" thickBot="1" x14ac:dyDescent="0.3">
      <c r="B13" s="96" t="s">
        <v>56</v>
      </c>
      <c r="C13" s="99" t="s">
        <v>14</v>
      </c>
      <c r="D13" s="18" t="s">
        <v>21</v>
      </c>
      <c r="E13" s="19">
        <v>6</v>
      </c>
      <c r="F13" s="28">
        <v>7</v>
      </c>
      <c r="G13" s="28">
        <v>17</v>
      </c>
      <c r="H13" s="40">
        <f t="shared" si="0"/>
        <v>10</v>
      </c>
      <c r="I13" s="92"/>
    </row>
    <row r="14" spans="2:13" ht="42" customHeight="1" thickBot="1" x14ac:dyDescent="0.3">
      <c r="B14" s="97"/>
      <c r="C14" s="99"/>
      <c r="D14" s="18" t="s">
        <v>22</v>
      </c>
      <c r="E14" s="19">
        <v>6</v>
      </c>
      <c r="F14" s="28">
        <v>14</v>
      </c>
      <c r="G14" s="28">
        <v>54</v>
      </c>
      <c r="H14" s="41">
        <f t="shared" si="0"/>
        <v>40</v>
      </c>
      <c r="I14" s="92"/>
    </row>
    <row r="15" spans="2:13" ht="37.5" customHeight="1" thickBot="1" x14ac:dyDescent="0.3">
      <c r="B15" s="97"/>
      <c r="C15" s="99"/>
      <c r="D15" s="18" t="s">
        <v>23</v>
      </c>
      <c r="E15" s="19">
        <v>6</v>
      </c>
      <c r="F15" s="54">
        <v>8</v>
      </c>
      <c r="G15" s="54">
        <v>9</v>
      </c>
      <c r="H15" s="42">
        <f t="shared" si="0"/>
        <v>1</v>
      </c>
      <c r="I15" s="92"/>
    </row>
    <row r="16" spans="2:13" ht="40.5" customHeight="1" thickBot="1" x14ac:dyDescent="0.3">
      <c r="B16" s="97"/>
      <c r="C16" s="99"/>
      <c r="D16" s="18" t="s">
        <v>47</v>
      </c>
      <c r="E16" s="19">
        <v>6</v>
      </c>
      <c r="F16" s="28">
        <v>7</v>
      </c>
      <c r="G16" s="28">
        <v>22</v>
      </c>
      <c r="H16" s="42">
        <f t="shared" si="0"/>
        <v>15</v>
      </c>
      <c r="I16" s="92"/>
    </row>
    <row r="17" spans="2:9" ht="43.5" customHeight="1" thickBot="1" x14ac:dyDescent="0.3">
      <c r="B17" s="97"/>
      <c r="C17" s="99"/>
      <c r="D17" s="18" t="s">
        <v>48</v>
      </c>
      <c r="E17" s="19">
        <v>6</v>
      </c>
      <c r="F17" s="28">
        <v>3</v>
      </c>
      <c r="G17" s="28">
        <v>20</v>
      </c>
      <c r="H17" s="40">
        <f t="shared" si="0"/>
        <v>17</v>
      </c>
      <c r="I17" s="92"/>
    </row>
    <row r="18" spans="2:9" ht="41.25" customHeight="1" thickBot="1" x14ac:dyDescent="0.3">
      <c r="B18" s="97"/>
      <c r="C18" s="99"/>
      <c r="D18" s="18" t="s">
        <v>26</v>
      </c>
      <c r="E18" s="19">
        <v>6</v>
      </c>
      <c r="F18" s="28">
        <v>6</v>
      </c>
      <c r="G18" s="28">
        <v>14</v>
      </c>
      <c r="H18" s="41">
        <f t="shared" si="0"/>
        <v>8</v>
      </c>
      <c r="I18" s="92"/>
    </row>
    <row r="19" spans="2:9" ht="43.5" customHeight="1" thickBot="1" x14ac:dyDescent="0.3">
      <c r="B19" s="97"/>
      <c r="C19" s="99"/>
      <c r="D19" s="18" t="s">
        <v>27</v>
      </c>
      <c r="E19" s="19">
        <v>6</v>
      </c>
      <c r="F19" s="28">
        <v>6</v>
      </c>
      <c r="G19" s="28">
        <v>12</v>
      </c>
      <c r="H19" s="40">
        <f t="shared" si="0"/>
        <v>6</v>
      </c>
      <c r="I19" s="92"/>
    </row>
    <row r="20" spans="2:9" ht="45.75" customHeight="1" thickBot="1" x14ac:dyDescent="0.3">
      <c r="B20" s="97"/>
      <c r="C20" s="99"/>
      <c r="D20" s="18" t="s">
        <v>28</v>
      </c>
      <c r="E20" s="19">
        <v>6</v>
      </c>
      <c r="F20" s="54">
        <v>5</v>
      </c>
      <c r="G20" s="54">
        <v>5</v>
      </c>
      <c r="H20" s="55">
        <f>G20-F20</f>
        <v>0</v>
      </c>
      <c r="I20" s="92"/>
    </row>
    <row r="21" spans="2:9" ht="45.75" customHeight="1" thickBot="1" x14ac:dyDescent="0.3">
      <c r="B21" s="97"/>
      <c r="C21" s="99"/>
      <c r="D21" s="18" t="s">
        <v>29</v>
      </c>
      <c r="E21" s="19">
        <v>6</v>
      </c>
      <c r="F21" s="54">
        <v>4</v>
      </c>
      <c r="G21" s="54">
        <v>3</v>
      </c>
      <c r="H21" s="40">
        <f t="shared" si="0"/>
        <v>-1</v>
      </c>
      <c r="I21" s="92"/>
    </row>
    <row r="22" spans="2:9" ht="44.25" customHeight="1" thickBot="1" x14ac:dyDescent="0.3">
      <c r="B22" s="97"/>
      <c r="C22" s="99"/>
      <c r="D22" s="18" t="s">
        <v>30</v>
      </c>
      <c r="E22" s="19">
        <v>6</v>
      </c>
      <c r="F22" s="28">
        <v>15</v>
      </c>
      <c r="G22" s="19">
        <v>67</v>
      </c>
      <c r="H22" s="40">
        <f t="shared" si="0"/>
        <v>52</v>
      </c>
      <c r="I22" s="92"/>
    </row>
    <row r="23" spans="2:9" ht="42" customHeight="1" thickBot="1" x14ac:dyDescent="0.3">
      <c r="B23" s="97"/>
      <c r="C23" s="99"/>
      <c r="D23" s="18" t="s">
        <v>31</v>
      </c>
      <c r="E23" s="19">
        <v>6</v>
      </c>
      <c r="F23" s="28">
        <v>37</v>
      </c>
      <c r="G23" s="28">
        <v>196</v>
      </c>
      <c r="H23" s="40">
        <f t="shared" si="0"/>
        <v>159</v>
      </c>
      <c r="I23" s="92"/>
    </row>
    <row r="24" spans="2:9" ht="44.25" customHeight="1" thickBot="1" x14ac:dyDescent="0.3">
      <c r="B24" s="97"/>
      <c r="C24" s="99"/>
      <c r="D24" s="18" t="s">
        <v>49</v>
      </c>
      <c r="E24" s="19">
        <v>6</v>
      </c>
      <c r="F24" s="28">
        <v>13</v>
      </c>
      <c r="G24" s="28">
        <v>45</v>
      </c>
      <c r="H24" s="40">
        <f t="shared" si="0"/>
        <v>32</v>
      </c>
      <c r="I24" s="92"/>
    </row>
    <row r="25" spans="2:9" ht="39" customHeight="1" thickBot="1" x14ac:dyDescent="0.3">
      <c r="B25" s="97"/>
      <c r="C25" s="99"/>
      <c r="D25" s="18" t="s">
        <v>33</v>
      </c>
      <c r="E25" s="19">
        <v>6</v>
      </c>
      <c r="F25" s="54">
        <v>30</v>
      </c>
      <c r="G25" s="54">
        <v>30</v>
      </c>
      <c r="H25" s="40">
        <f t="shared" si="0"/>
        <v>0</v>
      </c>
      <c r="I25" s="92"/>
    </row>
    <row r="26" spans="2:9" ht="35.25" customHeight="1" thickBot="1" x14ac:dyDescent="0.3">
      <c r="B26" s="97"/>
      <c r="C26" s="99"/>
      <c r="D26" s="18" t="s">
        <v>34</v>
      </c>
      <c r="E26" s="19">
        <v>6</v>
      </c>
      <c r="F26" s="28">
        <v>36</v>
      </c>
      <c r="G26" s="28">
        <v>57</v>
      </c>
      <c r="H26" s="40">
        <f t="shared" si="0"/>
        <v>21</v>
      </c>
      <c r="I26" s="92"/>
    </row>
    <row r="27" spans="2:9" ht="39" customHeight="1" thickBot="1" x14ac:dyDescent="0.3">
      <c r="B27" s="97"/>
      <c r="C27" s="99"/>
      <c r="D27" s="18" t="s">
        <v>50</v>
      </c>
      <c r="E27" s="19">
        <v>6</v>
      </c>
      <c r="F27" s="28">
        <v>7</v>
      </c>
      <c r="G27" s="28">
        <v>11</v>
      </c>
      <c r="H27" s="40">
        <f t="shared" si="0"/>
        <v>4</v>
      </c>
      <c r="I27" s="92"/>
    </row>
    <row r="28" spans="2:9" ht="38.25" customHeight="1" thickBot="1" x14ac:dyDescent="0.3">
      <c r="B28" s="97"/>
      <c r="C28" s="99"/>
      <c r="D28" s="18" t="s">
        <v>51</v>
      </c>
      <c r="E28" s="19">
        <v>6</v>
      </c>
      <c r="F28" s="28">
        <v>3</v>
      </c>
      <c r="G28" s="28">
        <v>8</v>
      </c>
      <c r="H28" s="40">
        <f t="shared" si="0"/>
        <v>5</v>
      </c>
      <c r="I28" s="92"/>
    </row>
    <row r="29" spans="2:9" ht="39.75" customHeight="1" thickBot="1" x14ac:dyDescent="0.3">
      <c r="B29" s="97"/>
      <c r="C29" s="99"/>
      <c r="D29" s="18" t="s">
        <v>52</v>
      </c>
      <c r="E29" s="19">
        <v>6</v>
      </c>
      <c r="F29" s="28">
        <v>4</v>
      </c>
      <c r="G29" s="28">
        <v>8</v>
      </c>
      <c r="H29" s="40">
        <f t="shared" si="0"/>
        <v>4</v>
      </c>
      <c r="I29" s="92"/>
    </row>
    <row r="30" spans="2:9" ht="36" customHeight="1" thickBot="1" x14ac:dyDescent="0.3">
      <c r="B30" s="97"/>
      <c r="C30" s="99"/>
      <c r="D30" s="18" t="s">
        <v>38</v>
      </c>
      <c r="E30" s="19">
        <v>6</v>
      </c>
      <c r="F30" s="28">
        <v>4</v>
      </c>
      <c r="G30" s="28">
        <v>11</v>
      </c>
      <c r="H30" s="40">
        <f t="shared" si="0"/>
        <v>7</v>
      </c>
      <c r="I30" s="92"/>
    </row>
    <row r="31" spans="2:9" ht="35.25" customHeight="1" thickBot="1" x14ac:dyDescent="0.3">
      <c r="B31" s="97"/>
      <c r="C31" s="99"/>
      <c r="D31" s="18" t="s">
        <v>39</v>
      </c>
      <c r="E31" s="19">
        <v>6</v>
      </c>
      <c r="F31" s="28">
        <v>5</v>
      </c>
      <c r="G31" s="28">
        <v>16</v>
      </c>
      <c r="H31" s="40">
        <f t="shared" si="0"/>
        <v>11</v>
      </c>
      <c r="I31" s="92"/>
    </row>
    <row r="32" spans="2:9" ht="39" customHeight="1" thickBot="1" x14ac:dyDescent="0.3">
      <c r="B32" s="97"/>
      <c r="C32" s="99"/>
      <c r="D32" s="18" t="s">
        <v>53</v>
      </c>
      <c r="E32" s="19">
        <v>6</v>
      </c>
      <c r="F32" s="28">
        <v>5</v>
      </c>
      <c r="G32" s="28">
        <v>7</v>
      </c>
      <c r="H32" s="40">
        <f t="shared" si="0"/>
        <v>2</v>
      </c>
      <c r="I32" s="92"/>
    </row>
    <row r="33" spans="2:9" ht="36" customHeight="1" thickBot="1" x14ac:dyDescent="0.3">
      <c r="B33" s="97"/>
      <c r="C33" s="99"/>
      <c r="D33" s="18" t="s">
        <v>54</v>
      </c>
      <c r="E33" s="19">
        <v>6</v>
      </c>
      <c r="F33" s="28">
        <v>28</v>
      </c>
      <c r="G33" s="28">
        <v>62</v>
      </c>
      <c r="H33" s="40">
        <f t="shared" si="0"/>
        <v>34</v>
      </c>
      <c r="I33" s="92"/>
    </row>
    <row r="34" spans="2:9" ht="40.5" customHeight="1" thickBot="1" x14ac:dyDescent="0.3">
      <c r="B34" s="97"/>
      <c r="C34" s="99"/>
      <c r="D34" s="18" t="s">
        <v>55</v>
      </c>
      <c r="E34" s="19">
        <v>6</v>
      </c>
      <c r="F34" s="28">
        <v>15</v>
      </c>
      <c r="G34" s="28">
        <v>49</v>
      </c>
      <c r="H34" s="40">
        <f t="shared" si="0"/>
        <v>34</v>
      </c>
      <c r="I34" s="92"/>
    </row>
    <row r="35" spans="2:9" ht="29.25" customHeight="1" thickBot="1" x14ac:dyDescent="0.3">
      <c r="B35" s="98"/>
      <c r="C35" s="99"/>
      <c r="D35" s="35" t="s">
        <v>43</v>
      </c>
      <c r="E35" s="36">
        <v>6</v>
      </c>
      <c r="F35" s="36">
        <v>188</v>
      </c>
      <c r="G35" s="36">
        <v>806</v>
      </c>
      <c r="H35" s="43">
        <f t="shared" si="0"/>
        <v>618</v>
      </c>
      <c r="I35" s="93"/>
    </row>
  </sheetData>
  <mergeCells count="13">
    <mergeCell ref="C6:D6"/>
    <mergeCell ref="B2:I2"/>
    <mergeCell ref="B3:I3"/>
    <mergeCell ref="K3:M4"/>
    <mergeCell ref="B4:I4"/>
    <mergeCell ref="B5:I5"/>
    <mergeCell ref="B7:B12"/>
    <mergeCell ref="I7:I8"/>
    <mergeCell ref="C8:C12"/>
    <mergeCell ref="D8:E8"/>
    <mergeCell ref="I9:I35"/>
    <mergeCell ref="B13:B35"/>
    <mergeCell ref="C13:C35"/>
  </mergeCells>
  <conditionalFormatting sqref="I7 I9 I36:I3258">
    <cfRule type="beginsWith" dxfId="11" priority="4" operator="beginsWith" text="0">
      <formula>LEFT(I7,LEN("0"))="0"</formula>
    </cfRule>
    <cfRule type="cellIs" dxfId="10" priority="5" operator="greaterThanOrEqual">
      <formula>1</formula>
    </cfRule>
  </conditionalFormatting>
  <conditionalFormatting sqref="M5">
    <cfRule type="containsText" dxfId="9" priority="1" operator="containsText" text="0">
      <formula>NOT(ISERROR(SEARCH("0",M5)))</formula>
    </cfRule>
    <cfRule type="cellIs" dxfId="8" priority="2" operator="greaterThanOrEqual">
      <formula>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6" operator="beginsWith" id="{0BDA588E-A0C8-46DA-98CF-F2E1D5DEC6BF}">
            <xm:f>LEFT(I7,LEN("-"))="-"</xm:f>
            <xm:f>"-"</xm:f>
            <x14:dxf>
              <fill>
                <patternFill>
                  <bgColor rgb="FFF05E5E"/>
                </patternFill>
              </fill>
            </x14:dxf>
          </x14:cfRule>
          <xm:sqref>I7 I9 I36:I3258</xm:sqref>
        </x14:conditionalFormatting>
        <x14:conditionalFormatting xmlns:xm="http://schemas.microsoft.com/office/excel/2006/main">
          <x14:cfRule type="containsText" priority="3" operator="containsText" id="{0AE12C5E-55EA-4F7A-8FE4-FABEC36F61DD}">
            <xm:f>NOT(ISERROR(SEARCH("-",M5)))</xm:f>
            <xm:f>"-"</xm:f>
            <x14:dxf>
              <fill>
                <patternFill>
                  <bgColor rgb="FFF05E5E"/>
                </patternFill>
              </fill>
            </x14:dxf>
          </x14:cfRule>
          <xm:sqref>M5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zoomScale="80" zoomScaleNormal="80" workbookViewId="0">
      <selection activeCell="F6" sqref="F6"/>
    </sheetView>
  </sheetViews>
  <sheetFormatPr defaultColWidth="8.85546875" defaultRowHeight="15" x14ac:dyDescent="0.25"/>
  <cols>
    <col min="1" max="1" width="9.140625" style="1" customWidth="1"/>
    <col min="2" max="2" width="25.28515625" style="1" customWidth="1"/>
    <col min="3" max="3" width="27.28515625" style="1" customWidth="1"/>
    <col min="4" max="4" width="28.42578125" style="1" customWidth="1"/>
    <col min="5" max="5" width="41" style="1" customWidth="1"/>
    <col min="6" max="6" width="14.42578125" style="1" customWidth="1"/>
    <col min="7" max="7" width="19.7109375" style="1" customWidth="1"/>
    <col min="8" max="8" width="20.140625" style="1" customWidth="1"/>
    <col min="9" max="9" width="26" style="1" customWidth="1"/>
    <col min="10" max="10" width="8.85546875" style="1"/>
    <col min="11" max="13" width="23.5703125" style="1" customWidth="1"/>
    <col min="14" max="16384" width="8.85546875" style="1"/>
  </cols>
  <sheetData>
    <row r="1" spans="2:13" ht="17.25" customHeight="1" x14ac:dyDescent="0.25"/>
    <row r="2" spans="2:13" ht="18" customHeight="1" thickBot="1" x14ac:dyDescent="0.3">
      <c r="B2" s="105"/>
      <c r="C2" s="105"/>
      <c r="D2" s="105"/>
      <c r="E2" s="105"/>
      <c r="F2" s="105"/>
      <c r="G2" s="105"/>
      <c r="H2" s="105"/>
      <c r="I2" s="105"/>
    </row>
    <row r="3" spans="2:13" ht="62.25" customHeight="1" thickBot="1" x14ac:dyDescent="0.3">
      <c r="B3" s="106"/>
      <c r="C3" s="106"/>
      <c r="D3" s="106"/>
      <c r="E3" s="106"/>
      <c r="F3" s="106"/>
      <c r="G3" s="106"/>
      <c r="H3" s="106"/>
      <c r="I3" s="106"/>
      <c r="K3" s="60" t="s">
        <v>0</v>
      </c>
      <c r="L3" s="61"/>
      <c r="M3" s="62"/>
    </row>
    <row r="4" spans="2:13" ht="51.75" customHeight="1" thickBot="1" x14ac:dyDescent="0.3">
      <c r="B4" s="66" t="s">
        <v>1</v>
      </c>
      <c r="C4" s="67"/>
      <c r="D4" s="67"/>
      <c r="E4" s="67"/>
      <c r="F4" s="67"/>
      <c r="G4" s="67"/>
      <c r="H4" s="67"/>
      <c r="I4" s="68"/>
      <c r="K4" s="63"/>
      <c r="L4" s="64"/>
      <c r="M4" s="65"/>
    </row>
    <row r="5" spans="2:13" ht="42.75" customHeight="1" thickBot="1" x14ac:dyDescent="0.3">
      <c r="B5" s="75" t="s">
        <v>58</v>
      </c>
      <c r="C5" s="76"/>
      <c r="D5" s="76"/>
      <c r="E5" s="76"/>
      <c r="F5" s="76"/>
      <c r="G5" s="76"/>
      <c r="H5" s="76"/>
      <c r="I5" s="77"/>
      <c r="K5" s="3"/>
      <c r="L5" s="4"/>
      <c r="M5" s="5"/>
    </row>
    <row r="6" spans="2:13" ht="142.5" customHeight="1" thickBot="1" x14ac:dyDescent="0.3">
      <c r="B6" s="23" t="s">
        <v>2</v>
      </c>
      <c r="C6" s="86" t="s">
        <v>3</v>
      </c>
      <c r="D6" s="87"/>
      <c r="E6" s="7" t="s">
        <v>4</v>
      </c>
      <c r="F6" s="7" t="s">
        <v>5</v>
      </c>
      <c r="G6" s="7" t="s">
        <v>6</v>
      </c>
      <c r="H6" s="44" t="s">
        <v>7</v>
      </c>
      <c r="I6" s="9" t="s">
        <v>8</v>
      </c>
      <c r="K6" s="107" t="s">
        <v>9</v>
      </c>
      <c r="L6" s="108" t="s">
        <v>10</v>
      </c>
      <c r="M6" s="109" t="s">
        <v>11</v>
      </c>
    </row>
    <row r="7" spans="2:13" ht="28.5" customHeight="1" x14ac:dyDescent="0.25">
      <c r="B7" s="69" t="s">
        <v>57</v>
      </c>
      <c r="C7" s="24" t="s">
        <v>13</v>
      </c>
      <c r="D7" s="45" t="s">
        <v>17</v>
      </c>
      <c r="E7" s="46">
        <v>0.4</v>
      </c>
      <c r="F7" s="46">
        <v>46</v>
      </c>
      <c r="G7" s="47">
        <v>74</v>
      </c>
      <c r="H7" s="13">
        <f>G7-F7</f>
        <v>28</v>
      </c>
      <c r="I7" s="80">
        <f>F7-F8</f>
        <v>0</v>
      </c>
    </row>
    <row r="8" spans="2:13" ht="28.5" customHeight="1" thickBot="1" x14ac:dyDescent="0.3">
      <c r="B8" s="70"/>
      <c r="C8" s="94" t="s">
        <v>14</v>
      </c>
      <c r="D8" s="100" t="s">
        <v>15</v>
      </c>
      <c r="E8" s="101"/>
      <c r="F8" s="48">
        <f>SUM(F9:F35)</f>
        <v>46</v>
      </c>
      <c r="G8" s="48">
        <f>SUM(G9:G35)</f>
        <v>74</v>
      </c>
      <c r="H8" s="49">
        <f>G8-F8</f>
        <v>28</v>
      </c>
      <c r="I8" s="81"/>
    </row>
    <row r="9" spans="2:13" ht="31.5" customHeight="1" x14ac:dyDescent="0.25">
      <c r="B9" s="70"/>
      <c r="C9" s="73"/>
      <c r="D9" s="22" t="s">
        <v>45</v>
      </c>
      <c r="E9" s="46">
        <v>0.4</v>
      </c>
      <c r="F9" s="46">
        <v>1</v>
      </c>
      <c r="G9" s="47">
        <v>3</v>
      </c>
      <c r="H9" s="13">
        <f>G9-F9</f>
        <v>2</v>
      </c>
      <c r="I9" s="102"/>
    </row>
    <row r="10" spans="2:13" ht="31.5" customHeight="1" x14ac:dyDescent="0.25">
      <c r="B10" s="70"/>
      <c r="C10" s="73"/>
      <c r="D10" s="18" t="s">
        <v>46</v>
      </c>
      <c r="E10" s="29">
        <v>0.4</v>
      </c>
      <c r="F10" s="57">
        <v>3</v>
      </c>
      <c r="G10" s="58">
        <v>3</v>
      </c>
      <c r="H10" s="20">
        <f t="shared" ref="H10:H11" si="0">G10-F10</f>
        <v>0</v>
      </c>
      <c r="I10" s="92"/>
    </row>
    <row r="11" spans="2:13" ht="31.5" customHeight="1" x14ac:dyDescent="0.25">
      <c r="B11" s="70"/>
      <c r="C11" s="73"/>
      <c r="D11" s="18" t="s">
        <v>19</v>
      </c>
      <c r="E11" s="29">
        <v>0.4</v>
      </c>
      <c r="F11" s="52">
        <v>2</v>
      </c>
      <c r="G11" s="53">
        <v>1</v>
      </c>
      <c r="H11" s="20">
        <f t="shared" si="0"/>
        <v>-1</v>
      </c>
      <c r="I11" s="92"/>
    </row>
    <row r="12" spans="2:13" ht="40.5" customHeight="1" thickBot="1" x14ac:dyDescent="0.3">
      <c r="B12" s="79"/>
      <c r="C12" s="73"/>
      <c r="D12" s="18" t="s">
        <v>20</v>
      </c>
      <c r="E12" s="29">
        <v>0.4</v>
      </c>
      <c r="F12" s="29">
        <v>1</v>
      </c>
      <c r="G12" s="38">
        <v>2</v>
      </c>
      <c r="H12" s="30">
        <f>G12-F12</f>
        <v>1</v>
      </c>
      <c r="I12" s="92"/>
    </row>
    <row r="13" spans="2:13" ht="41.25" customHeight="1" x14ac:dyDescent="0.25">
      <c r="B13" s="69" t="s">
        <v>57</v>
      </c>
      <c r="C13" s="103" t="s">
        <v>14</v>
      </c>
      <c r="D13" s="18" t="s">
        <v>21</v>
      </c>
      <c r="E13" s="29">
        <v>0.4</v>
      </c>
      <c r="F13" s="28">
        <v>1</v>
      </c>
      <c r="G13" s="28">
        <v>5</v>
      </c>
      <c r="H13" s="42">
        <f t="shared" ref="H13:H35" si="1">G13-F13</f>
        <v>4</v>
      </c>
      <c r="I13" s="92"/>
      <c r="K13" s="59"/>
    </row>
    <row r="14" spans="2:13" ht="40.5" customHeight="1" x14ac:dyDescent="0.25">
      <c r="B14" s="70"/>
      <c r="C14" s="83"/>
      <c r="D14" s="18" t="s">
        <v>22</v>
      </c>
      <c r="E14" s="29">
        <v>0.4</v>
      </c>
      <c r="F14" s="28">
        <v>1</v>
      </c>
      <c r="G14" s="28">
        <v>2</v>
      </c>
      <c r="H14" s="42">
        <f t="shared" si="1"/>
        <v>1</v>
      </c>
      <c r="I14" s="92"/>
    </row>
    <row r="15" spans="2:13" ht="38.25" customHeight="1" x14ac:dyDescent="0.25">
      <c r="B15" s="70"/>
      <c r="C15" s="83"/>
      <c r="D15" s="18" t="s">
        <v>23</v>
      </c>
      <c r="E15" s="29">
        <v>0.4</v>
      </c>
      <c r="F15" s="28">
        <v>1</v>
      </c>
      <c r="G15" s="28">
        <v>2</v>
      </c>
      <c r="H15" s="42">
        <f t="shared" si="1"/>
        <v>1</v>
      </c>
      <c r="I15" s="92"/>
    </row>
    <row r="16" spans="2:13" ht="35.25" customHeight="1" x14ac:dyDescent="0.25">
      <c r="B16" s="70"/>
      <c r="C16" s="83"/>
      <c r="D16" s="18" t="s">
        <v>47</v>
      </c>
      <c r="E16" s="29">
        <v>0.4</v>
      </c>
      <c r="F16" s="28">
        <v>1</v>
      </c>
      <c r="G16" s="28">
        <v>2</v>
      </c>
      <c r="H16" s="42">
        <f t="shared" si="1"/>
        <v>1</v>
      </c>
      <c r="I16" s="92"/>
    </row>
    <row r="17" spans="2:11" ht="38.25" customHeight="1" x14ac:dyDescent="0.25">
      <c r="B17" s="70"/>
      <c r="C17" s="83"/>
      <c r="D17" s="18" t="s">
        <v>48</v>
      </c>
      <c r="E17" s="29">
        <v>0.4</v>
      </c>
      <c r="F17" s="28">
        <v>1</v>
      </c>
      <c r="G17" s="28">
        <v>4</v>
      </c>
      <c r="H17" s="42">
        <f t="shared" si="1"/>
        <v>3</v>
      </c>
      <c r="I17" s="92"/>
    </row>
    <row r="18" spans="2:11" ht="39" customHeight="1" x14ac:dyDescent="0.25">
      <c r="B18" s="70"/>
      <c r="C18" s="83"/>
      <c r="D18" s="18" t="s">
        <v>26</v>
      </c>
      <c r="E18" s="29">
        <v>0.4</v>
      </c>
      <c r="F18" s="54">
        <v>1</v>
      </c>
      <c r="G18" s="54">
        <v>1</v>
      </c>
      <c r="H18" s="42">
        <f t="shared" si="1"/>
        <v>0</v>
      </c>
      <c r="I18" s="92"/>
    </row>
    <row r="19" spans="2:11" ht="39.75" customHeight="1" x14ac:dyDescent="0.25">
      <c r="B19" s="70"/>
      <c r="C19" s="83"/>
      <c r="D19" s="18" t="s">
        <v>27</v>
      </c>
      <c r="E19" s="29">
        <v>0.4</v>
      </c>
      <c r="F19" s="54">
        <v>1</v>
      </c>
      <c r="G19" s="54">
        <v>2</v>
      </c>
      <c r="H19" s="42">
        <f t="shared" si="1"/>
        <v>1</v>
      </c>
      <c r="I19" s="92"/>
    </row>
    <row r="20" spans="2:11" ht="40.5" customHeight="1" x14ac:dyDescent="0.25">
      <c r="B20" s="70"/>
      <c r="C20" s="83"/>
      <c r="D20" s="18" t="s">
        <v>28</v>
      </c>
      <c r="E20" s="29">
        <v>0.4</v>
      </c>
      <c r="F20" s="54">
        <v>1</v>
      </c>
      <c r="G20" s="54">
        <v>2</v>
      </c>
      <c r="H20" s="42">
        <f t="shared" si="1"/>
        <v>1</v>
      </c>
      <c r="I20" s="92"/>
    </row>
    <row r="21" spans="2:11" ht="42.75" customHeight="1" x14ac:dyDescent="0.25">
      <c r="B21" s="70"/>
      <c r="C21" s="83"/>
      <c r="D21" s="18" t="s">
        <v>29</v>
      </c>
      <c r="E21" s="29">
        <v>0.4</v>
      </c>
      <c r="F21" s="54">
        <v>1</v>
      </c>
      <c r="G21" s="54">
        <v>1</v>
      </c>
      <c r="H21" s="42">
        <f t="shared" si="1"/>
        <v>0</v>
      </c>
      <c r="I21" s="92"/>
    </row>
    <row r="22" spans="2:11" ht="42.75" customHeight="1" x14ac:dyDescent="0.25">
      <c r="B22" s="70"/>
      <c r="C22" s="83"/>
      <c r="D22" s="18" t="s">
        <v>30</v>
      </c>
      <c r="E22" s="29">
        <v>0.4</v>
      </c>
      <c r="F22" s="28">
        <v>1</v>
      </c>
      <c r="G22" s="28">
        <v>5</v>
      </c>
      <c r="H22" s="42">
        <f t="shared" si="1"/>
        <v>4</v>
      </c>
      <c r="I22" s="92"/>
    </row>
    <row r="23" spans="2:11" ht="42" customHeight="1" x14ac:dyDescent="0.25">
      <c r="B23" s="70"/>
      <c r="C23" s="83"/>
      <c r="D23" s="18" t="s">
        <v>31</v>
      </c>
      <c r="E23" s="29">
        <v>0.4</v>
      </c>
      <c r="F23" s="28">
        <v>2</v>
      </c>
      <c r="G23" s="28">
        <v>4</v>
      </c>
      <c r="H23" s="42">
        <f t="shared" si="1"/>
        <v>2</v>
      </c>
      <c r="I23" s="92"/>
      <c r="K23" s="59"/>
    </row>
    <row r="24" spans="2:11" ht="43.5" customHeight="1" x14ac:dyDescent="0.25">
      <c r="B24" s="70"/>
      <c r="C24" s="83"/>
      <c r="D24" s="18" t="s">
        <v>49</v>
      </c>
      <c r="E24" s="29">
        <v>0.4</v>
      </c>
      <c r="F24" s="28">
        <v>1</v>
      </c>
      <c r="G24" s="28">
        <v>5</v>
      </c>
      <c r="H24" s="42">
        <f t="shared" si="1"/>
        <v>4</v>
      </c>
      <c r="I24" s="92"/>
    </row>
    <row r="25" spans="2:11" ht="40.5" customHeight="1" x14ac:dyDescent="0.25">
      <c r="B25" s="70"/>
      <c r="C25" s="83"/>
      <c r="D25" s="18" t="s">
        <v>33</v>
      </c>
      <c r="E25" s="29">
        <v>0.4</v>
      </c>
      <c r="F25" s="54">
        <v>2</v>
      </c>
      <c r="G25" s="54">
        <v>2</v>
      </c>
      <c r="H25" s="42">
        <f t="shared" si="1"/>
        <v>0</v>
      </c>
      <c r="I25" s="92"/>
    </row>
    <row r="26" spans="2:11" ht="44.25" customHeight="1" x14ac:dyDescent="0.25">
      <c r="B26" s="70"/>
      <c r="C26" s="83"/>
      <c r="D26" s="18" t="s">
        <v>34</v>
      </c>
      <c r="E26" s="29">
        <v>0.4</v>
      </c>
      <c r="F26" s="54">
        <v>2</v>
      </c>
      <c r="G26" s="54">
        <v>2</v>
      </c>
      <c r="H26" s="42">
        <f t="shared" si="1"/>
        <v>0</v>
      </c>
      <c r="I26" s="92"/>
    </row>
    <row r="27" spans="2:11" ht="40.5" customHeight="1" x14ac:dyDescent="0.25">
      <c r="B27" s="70"/>
      <c r="C27" s="83"/>
      <c r="D27" s="18" t="s">
        <v>50</v>
      </c>
      <c r="E27" s="29">
        <v>0.4</v>
      </c>
      <c r="F27" s="54">
        <v>1</v>
      </c>
      <c r="G27" s="54">
        <v>3</v>
      </c>
      <c r="H27" s="42">
        <f t="shared" si="1"/>
        <v>2</v>
      </c>
      <c r="I27" s="92"/>
    </row>
    <row r="28" spans="2:11" ht="40.5" customHeight="1" x14ac:dyDescent="0.25">
      <c r="B28" s="70"/>
      <c r="C28" s="83"/>
      <c r="D28" s="18" t="s">
        <v>51</v>
      </c>
      <c r="E28" s="29">
        <v>0.4</v>
      </c>
      <c r="F28" s="54">
        <v>1</v>
      </c>
      <c r="G28" s="54">
        <v>2</v>
      </c>
      <c r="H28" s="42">
        <f t="shared" si="1"/>
        <v>1</v>
      </c>
      <c r="I28" s="92"/>
    </row>
    <row r="29" spans="2:11" ht="43.5" customHeight="1" x14ac:dyDescent="0.25">
      <c r="B29" s="70"/>
      <c r="C29" s="83"/>
      <c r="D29" s="18" t="s">
        <v>52</v>
      </c>
      <c r="E29" s="29">
        <v>0.4</v>
      </c>
      <c r="F29" s="54">
        <v>1</v>
      </c>
      <c r="G29" s="54">
        <v>0</v>
      </c>
      <c r="H29" s="42">
        <f t="shared" si="1"/>
        <v>-1</v>
      </c>
      <c r="I29" s="92"/>
    </row>
    <row r="30" spans="2:11" ht="39.75" customHeight="1" x14ac:dyDescent="0.25">
      <c r="B30" s="70"/>
      <c r="C30" s="83"/>
      <c r="D30" s="18" t="s">
        <v>38</v>
      </c>
      <c r="E30" s="29">
        <v>0.4</v>
      </c>
      <c r="F30" s="54">
        <v>1</v>
      </c>
      <c r="G30" s="54">
        <v>1</v>
      </c>
      <c r="H30" s="42">
        <f t="shared" si="1"/>
        <v>0</v>
      </c>
      <c r="I30" s="92"/>
    </row>
    <row r="31" spans="2:11" ht="40.5" customHeight="1" x14ac:dyDescent="0.25">
      <c r="B31" s="70"/>
      <c r="C31" s="83"/>
      <c r="D31" s="18" t="s">
        <v>39</v>
      </c>
      <c r="E31" s="29">
        <v>0.4</v>
      </c>
      <c r="F31" s="54">
        <v>1</v>
      </c>
      <c r="G31" s="54">
        <v>1</v>
      </c>
      <c r="H31" s="42">
        <f t="shared" si="1"/>
        <v>0</v>
      </c>
      <c r="I31" s="92"/>
    </row>
    <row r="32" spans="2:11" ht="39.75" customHeight="1" x14ac:dyDescent="0.25">
      <c r="B32" s="70"/>
      <c r="C32" s="83"/>
      <c r="D32" s="18" t="s">
        <v>53</v>
      </c>
      <c r="E32" s="29">
        <v>0.4</v>
      </c>
      <c r="F32" s="54">
        <v>1</v>
      </c>
      <c r="G32" s="54">
        <v>2</v>
      </c>
      <c r="H32" s="42">
        <f t="shared" si="1"/>
        <v>1</v>
      </c>
      <c r="I32" s="92"/>
    </row>
    <row r="33" spans="2:11" ht="43.5" customHeight="1" x14ac:dyDescent="0.25">
      <c r="B33" s="70"/>
      <c r="C33" s="83"/>
      <c r="D33" s="18" t="s">
        <v>54</v>
      </c>
      <c r="E33" s="29">
        <v>0.4</v>
      </c>
      <c r="F33" s="28">
        <v>2</v>
      </c>
      <c r="G33" s="28">
        <v>6</v>
      </c>
      <c r="H33" s="42">
        <f t="shared" si="1"/>
        <v>4</v>
      </c>
      <c r="I33" s="92"/>
    </row>
    <row r="34" spans="2:11" ht="44.25" customHeight="1" x14ac:dyDescent="0.25">
      <c r="B34" s="70"/>
      <c r="C34" s="83"/>
      <c r="D34" s="18" t="s">
        <v>55</v>
      </c>
      <c r="E34" s="29">
        <v>0.4</v>
      </c>
      <c r="F34" s="28">
        <v>1</v>
      </c>
      <c r="G34" s="28">
        <v>3</v>
      </c>
      <c r="H34" s="42">
        <f t="shared" si="1"/>
        <v>2</v>
      </c>
      <c r="I34" s="92"/>
      <c r="K34" s="59"/>
    </row>
    <row r="35" spans="2:11" ht="42.75" customHeight="1" thickBot="1" x14ac:dyDescent="0.3">
      <c r="B35" s="71"/>
      <c r="C35" s="104"/>
      <c r="D35" s="35" t="s">
        <v>43</v>
      </c>
      <c r="E35" s="50">
        <v>0.4</v>
      </c>
      <c r="F35" s="56">
        <v>13</v>
      </c>
      <c r="G35" s="56">
        <v>8</v>
      </c>
      <c r="H35" s="43">
        <f t="shared" si="1"/>
        <v>-5</v>
      </c>
      <c r="I35" s="93"/>
      <c r="K35" s="59"/>
    </row>
    <row r="36" spans="2:11" x14ac:dyDescent="0.25">
      <c r="C36" s="2"/>
    </row>
  </sheetData>
  <mergeCells count="13">
    <mergeCell ref="C6:D6"/>
    <mergeCell ref="B2:I2"/>
    <mergeCell ref="B3:I3"/>
    <mergeCell ref="K3:M4"/>
    <mergeCell ref="B4:I4"/>
    <mergeCell ref="B5:I5"/>
    <mergeCell ref="B7:B12"/>
    <mergeCell ref="I7:I8"/>
    <mergeCell ref="C8:C12"/>
    <mergeCell ref="D8:E8"/>
    <mergeCell ref="I9:I35"/>
    <mergeCell ref="B13:B35"/>
    <mergeCell ref="C13:C35"/>
  </mergeCells>
  <conditionalFormatting sqref="I7 I9 I36:I3258">
    <cfRule type="beginsWith" dxfId="5" priority="4" operator="beginsWith" text="0">
      <formula>LEFT(I7,LEN("0"))="0"</formula>
    </cfRule>
    <cfRule type="cellIs" dxfId="4" priority="5" operator="greaterThanOrEqual">
      <formula>1</formula>
    </cfRule>
  </conditionalFormatting>
  <conditionalFormatting sqref="M5">
    <cfRule type="containsText" dxfId="3" priority="1" operator="containsText" text="0">
      <formula>NOT(ISERROR(SEARCH("0",M5)))</formula>
    </cfRule>
    <cfRule type="cellIs" dxfId="2" priority="2" operator="greaterThanOrEqual">
      <formula>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6" operator="beginsWith" id="{5210D915-643F-41D8-A5AD-615A1F351618}">
            <xm:f>LEFT(I7,LEN("-"))="-"</xm:f>
            <xm:f>"-"</xm:f>
            <x14:dxf>
              <fill>
                <patternFill>
                  <bgColor rgb="FFF05E5E"/>
                </patternFill>
              </fill>
            </x14:dxf>
          </x14:cfRule>
          <xm:sqref>I7 I9 I36:I3258</xm:sqref>
        </x14:conditionalFormatting>
        <x14:conditionalFormatting xmlns:xm="http://schemas.microsoft.com/office/excel/2006/main">
          <x14:cfRule type="containsText" priority="3" operator="containsText" id="{B4837AF7-ED04-4B81-AE50-177C6E470C57}">
            <xm:f>NOT(ISERROR(SEARCH("-",M5)))</xm:f>
            <xm:f>"-"</xm:f>
            <x14:dxf>
              <fill>
                <patternFill>
                  <bgColor rgb="FFF05E5E"/>
                </patternFill>
              </fill>
            </x14:dxf>
          </x14:cfRule>
          <xm:sqref>M5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Норматив СТО</vt:lpstr>
      <vt:lpstr>Норматив СТО продоволь товаров</vt:lpstr>
      <vt:lpstr>Норматив НТО</vt:lpstr>
      <vt:lpstr>Норматив ЯР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2023-10-23T11:43:16Z</dcterms:modified>
</cp:coreProperties>
</file>